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9C93C93-0D4B-46BA-8E50-5D2D9772414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BOP Q1 " sheetId="2" r:id="rId1"/>
    <sheet name="Bop Q2" sheetId="3" r:id="rId2"/>
    <sheet name="Bop Q3" sheetId="4" r:id="rId3"/>
    <sheet name="Bop Q4" sheetId="5" r:id="rId4"/>
    <sheet name="Annual" sheetId="6" r:id="rId5"/>
  </sheets>
  <definedNames>
    <definedName name="_xlnm.Print_Area" localSheetId="0">'BOP Q1 '!$A$56:$D$115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7" i="3" l="1"/>
  <c r="B104" i="3"/>
  <c r="B92" i="3"/>
  <c r="B87" i="3"/>
  <c r="B81" i="3" s="1"/>
  <c r="B80" i="3" s="1"/>
  <c r="B82" i="3"/>
  <c r="B77" i="3"/>
  <c r="B74" i="3"/>
  <c r="B70" i="3"/>
  <c r="B67" i="3"/>
  <c r="B62" i="3"/>
  <c r="B58" i="3"/>
  <c r="B47" i="3"/>
  <c r="B45" i="3" s="1"/>
  <c r="B42" i="3"/>
  <c r="B36" i="3"/>
  <c r="B34" i="3" s="1"/>
  <c r="B32" i="3" s="1"/>
  <c r="B29" i="3"/>
  <c r="C25" i="3"/>
  <c r="B25" i="3"/>
  <c r="C19" i="3"/>
  <c r="C18" i="3" s="1"/>
  <c r="B19" i="3"/>
  <c r="B14" i="3"/>
  <c r="B10" i="3" s="1"/>
  <c r="B11" i="3"/>
  <c r="B18" i="3" l="1"/>
  <c r="B73" i="3"/>
  <c r="B9" i="3"/>
  <c r="B8" i="3" s="1"/>
  <c r="B41" i="3"/>
  <c r="B39" i="3" s="1"/>
  <c r="B66" i="3"/>
  <c r="B103" i="3"/>
  <c r="B99" i="3" s="1"/>
  <c r="B96" i="3" s="1"/>
  <c r="B65" i="3" l="1"/>
  <c r="B98" i="3"/>
  <c r="B97" i="3" s="1"/>
  <c r="B61" i="3"/>
  <c r="B112" i="3" s="1"/>
</calcChain>
</file>

<file path=xl/sharedStrings.xml><?xml version="1.0" encoding="utf-8"?>
<sst xmlns="http://schemas.openxmlformats.org/spreadsheetml/2006/main" count="1090" uniqueCount="236">
  <si>
    <t xml:space="preserve"> Million Of  U.S $</t>
  </si>
  <si>
    <t>Items</t>
  </si>
  <si>
    <t xml:space="preserve"> (CIF)</t>
  </si>
  <si>
    <t>الفقرات</t>
  </si>
  <si>
    <t>first -current account</t>
  </si>
  <si>
    <t>اولا- الحساب الجاري</t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</si>
  <si>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</si>
  <si>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</si>
  <si>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</si>
  <si>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</si>
  <si>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</si>
  <si>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</si>
  <si>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</si>
  <si>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</si>
  <si>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</si>
  <si>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</si>
  <si>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</si>
  <si>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</si>
  <si>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</si>
  <si>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</si>
  <si>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</si>
  <si>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</si>
  <si>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</si>
  <si>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</si>
  <si>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</si>
  <si>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</si>
  <si>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</si>
  <si>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</si>
  <si>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</si>
  <si>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</si>
  <si>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</si>
  <si>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</si>
  <si>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</si>
  <si>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</si>
  <si>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</si>
  <si>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</si>
  <si>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</si>
  <si>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</si>
  <si>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</si>
  <si>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</si>
  <si>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</si>
  <si>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</si>
  <si>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</si>
  <si>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</si>
  <si>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</si>
  <si>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</si>
  <si>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</si>
  <si>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</si>
  <si>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</si>
  <si>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</si>
  <si>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</si>
  <si>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</si>
  <si>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</si>
  <si>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</si>
  <si>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</si>
  <si>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</si>
  <si>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</si>
  <si>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</si>
  <si>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- others</t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</si>
  <si>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</si>
  <si>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</si>
  <si>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</si>
  <si>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</si>
  <si>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</si>
  <si>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   ــ المقبوضات </t>
  </si>
  <si>
    <t xml:space="preserve">                       اجمالي المنح</t>
  </si>
  <si>
    <t xml:space="preserve">            التحويلات الجارية الاخرى                          </t>
  </si>
  <si>
    <t xml:space="preserve">                  ــ المدفوعات   </t>
  </si>
  <si>
    <t xml:space="preserve">                      اجمالي المنح</t>
  </si>
  <si>
    <t xml:space="preserve">           التحويلات الجارية الاخرى                          </t>
  </si>
  <si>
    <t xml:space="preserve">                         Others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</si>
  <si>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</si>
  <si>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</si>
  <si>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</si>
  <si>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</si>
  <si>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</si>
  <si>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</si>
  <si>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</si>
  <si>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</si>
  <si>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</si>
  <si>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</si>
  <si>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</si>
  <si>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</si>
  <si>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</si>
  <si>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</si>
  <si>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</si>
  <si>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</si>
  <si>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</si>
  <si>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</si>
  <si>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</si>
  <si>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</si>
  <si>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</si>
  <si>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</si>
  <si>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</si>
  <si>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</si>
  <si>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</si>
  <si>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</si>
  <si>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</si>
  <si>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</si>
  <si>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</si>
  <si>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</si>
  <si>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</si>
  <si>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</si>
  <si>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</si>
  <si>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</si>
  <si>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</si>
  <si>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</si>
  <si>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</si>
  <si>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</si>
  <si>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</si>
  <si>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</si>
  <si>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</si>
  <si>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</si>
  <si>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</si>
  <si>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</si>
  <si>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</si>
  <si>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</si>
  <si>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</si>
  <si>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</si>
  <si>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</si>
  <si>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</si>
  <si>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</si>
  <si>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</si>
  <si>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</si>
  <si>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</si>
  <si>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</si>
  <si>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</si>
  <si>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</si>
  <si>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</si>
  <si>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</si>
  <si>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</si>
  <si>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</si>
  <si>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</si>
  <si>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</si>
  <si>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</si>
  <si>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</si>
  <si>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</si>
  <si>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</si>
  <si>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</si>
  <si>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</si>
  <si>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</si>
  <si>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</si>
  <si>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</si>
  <si>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</si>
  <si>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</si>
  <si>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</si>
  <si>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</si>
  <si>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</si>
  <si>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</si>
  <si>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</si>
  <si>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</si>
  <si>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</si>
  <si>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</si>
  <si>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</si>
  <si>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</si>
  <si>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</si>
  <si>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</si>
  <si>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</si>
  <si>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</si>
  <si>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</si>
  <si>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</si>
  <si>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</si>
  <si>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</si>
  <si>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</si>
  <si>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</si>
  <si>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</si>
  <si>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</si>
  <si>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</si>
  <si>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</si>
  <si>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</si>
  <si>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r>
      <t xml:space="preserve">        </t>
    </r>
    <r>
      <rPr>
        <b/>
        <sz val="12"/>
        <rFont val="Times New Roman"/>
        <family val="1"/>
      </rPr>
      <t>1- Trade balance</t>
    </r>
  </si>
  <si>
    <r>
      <t xml:space="preserve">        </t>
    </r>
    <r>
      <rPr>
        <b/>
        <sz val="12"/>
        <rFont val="Times New Roman"/>
        <family val="1"/>
      </rPr>
      <t>2- Services Account, net</t>
    </r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</si>
  <si>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</si>
  <si>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                 -  الفوائد على الدين العام الخارجي      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</si>
  <si>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</si>
  <si>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</si>
  <si>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         ــ Receipts</t>
  </si>
  <si>
    <t xml:space="preserve">               ــ Payments</t>
  </si>
  <si>
    <t xml:space="preserve">                           Total of Grants                   </t>
  </si>
  <si>
    <t>Note :Preliminary data  .</t>
  </si>
  <si>
    <t>ملاحظة : البيانات اولية .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</si>
  <si>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</si>
  <si>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</si>
  <si>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>مليون دولار</t>
  </si>
  <si>
    <t>رابعا - صافي السهو والخطأ  الحساب المالي -(الحساب الجاري+الحساب الراسمالي)</t>
  </si>
  <si>
    <t>(FOB)</t>
  </si>
  <si>
    <t xml:space="preserve">                                   ــ ادوات السوق النقدية / صافي المشتقات المالية                                                                     </t>
  </si>
  <si>
    <t xml:space="preserve">                            ــ Money Market  Instrument\Financtial / Derivatives,net                                   </t>
  </si>
  <si>
    <t xml:space="preserve">            ب- صافي الاستثمار لشركات الايداع الاخرى                                                                         (الموجودات - المطلوبات ) </t>
  </si>
  <si>
    <t xml:space="preserve">                      Other current transfers                        </t>
  </si>
  <si>
    <t xml:space="preserve">                       UN Compensation Fund</t>
  </si>
  <si>
    <t xml:space="preserve">       Total of Grants                   </t>
  </si>
  <si>
    <t xml:space="preserve">              Other current transfers                   </t>
  </si>
  <si>
    <t xml:space="preserve">                       صندوق التعويضات </t>
  </si>
  <si>
    <t xml:space="preserve">                           أخرى</t>
  </si>
  <si>
    <t>ميزان المدفوعات العراقي للفصل الاول 2023حسب منهجية الطبعة السادسة (أولي)</t>
  </si>
  <si>
    <t>ميزان المدفوعات العراقي للفصل الاول 2023 حسب منهجية الطبعة السادسة (اولي)</t>
  </si>
  <si>
    <t>IRAQI BALANCE OF PAYMENTS(BPM6) Q1 2023</t>
  </si>
  <si>
    <t>IRAQI BALANCE OF PAYMENTS(BPM6) Q1  2023</t>
  </si>
  <si>
    <t>**: تتضمن  تكاليف الشحن والتامين المستقطعة من قيمة الاستيرادات سيف البالغة (1363.6) مليون دولار</t>
  </si>
  <si>
    <t>**Includes the costs of shipment &amp; insurance detucted from imports value CIF (1363.6) million US $</t>
  </si>
  <si>
    <t>ميزان المدفوعات العراقي للفصل الثاني 2023حسب منهجية الطبعة السادسة (أولي)</t>
  </si>
  <si>
    <t>IRAQI BALANCE OF PAYMENTS(BPM6) Q2  2023</t>
  </si>
  <si>
    <t>**Includes the costs of shipment &amp; insurance detucted from imports value CIF (1891.6) million US $</t>
  </si>
  <si>
    <t>**: تتضمن  تكاليف الشحن والتامين المستقطعة من قيمة الاستيرادات سيف البالغة (1891.6) مليون دولار</t>
  </si>
  <si>
    <t>ميزان المدفوعات العراقي للفصل الثاني 2023 حسب منهجية الطبعة السادسة (اولي)</t>
  </si>
  <si>
    <t>IRAQI BALANCE OF PAYMENTS(BPM6) Q2 2023</t>
  </si>
  <si>
    <t xml:space="preserve">                            ــ Money Market  Instrument\Financtial /                                          Derivatives,net                                   </t>
  </si>
  <si>
    <t>ميزان المدفوعات العراقي للفصل الثالث  2023 حسب منهجية الطبعة السادسة (أولي)</t>
  </si>
  <si>
    <t>IRAQI BALANCE OF PAYMENTS(BPM6) Q3  2023</t>
  </si>
  <si>
    <t>**Includes the costs of shipment &amp; insurance detucted from imports value CIF (1488.2) million US $</t>
  </si>
  <si>
    <t>**: تتضمن  تكاليف الشحن والتامين المستقطعة من قيمة الاستيرادات سيف البالغة (1488.2) مليون دولار</t>
  </si>
  <si>
    <t>ميزان المدفوعات العراقي للفصل الثالث 2023 حسب منهجية الطبعة السادسة (اولي)</t>
  </si>
  <si>
    <t>IRAQI BALANCE OF PAYMENTS(BPM6) Q3 2023</t>
  </si>
  <si>
    <t xml:space="preserve">            ب- صافي الاستثمار لشركات الايداع الاخرى                                              (الموجودات - المطلوبات ) </t>
  </si>
  <si>
    <t>ميزان المدفوعات العراقي للفصل الرابع 2023حسب منهجية الطبعة السادسة (أولي)</t>
  </si>
  <si>
    <t>IRAQI BALANCE OF PAYMENTS(BPM6) Q4  2023</t>
  </si>
  <si>
    <t>**Includes the costs of shipment &amp; insurance detucted from imports value CIF (1817.4) million US $</t>
  </si>
  <si>
    <t>**: تتضمن  تكاليف الشحن والتامين المستقطعة من قيمة الاستيرادات سيف البالغة (1817.4) مليون دولار</t>
  </si>
  <si>
    <t>ميزان المدفوعات العراقي للفصل الرابع 2023 حسب منهجية الطبعة السادسة (اولي)</t>
  </si>
  <si>
    <t>IRAQI BALANCE OF PAYMENTS(BPM6) Q4 2023</t>
  </si>
  <si>
    <t xml:space="preserve"> ميزان المدفوعات العراقي سنوي  2023 حسب منهجية الطبعة السادسة (أولي)</t>
  </si>
  <si>
    <t>IRAQI BALANCE OF PAYMENTS (BPM6) primary  2023</t>
  </si>
  <si>
    <t>(مليون دولار)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</si>
  <si>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</si>
  <si>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</si>
  <si>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                         Other current transfers                   </t>
  </si>
  <si>
    <t xml:space="preserve">                         UN Compensation Fund</t>
  </si>
  <si>
    <t xml:space="preserve">                   صندوق التعويضات </t>
  </si>
  <si>
    <t xml:space="preserve">                       أخرى</t>
  </si>
  <si>
    <t>**Includes the costs of shipment &amp; insurance detucted from imports value CIF(6560.8) million US $</t>
  </si>
  <si>
    <t>**: تتضمن  تكاليف الشحن والتامين المستقطعة من قيمة الاستيرادات سيف البالغة( 6560.8) مليون دولار</t>
  </si>
  <si>
    <t xml:space="preserve">( FOB ) </t>
  </si>
  <si>
    <t xml:space="preserve">            ب- صافي الاستثمار لشركات الايداع الاخرى                                                                (الموجودات - المطلوبات )        </t>
  </si>
  <si>
    <t xml:space="preserve">                      ــ Money Market                                                            Instrument\Financtial /                        Derivatives,net        </t>
  </si>
  <si>
    <t xml:space="preserve">                                   ــ ادوات السوق النقدية / صافي المشتقات                                                                        المالية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</si>
</sst>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#,##0.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Arial"/>
      <family val="2"/>
    </font>
    <font>
      <sz val="14"/>
      <name val="Times New Roman"/>
      <family val="1"/>
      <charset val="178"/>
    </font>
    <font>
      <sz val="14"/>
      <name val="Arial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3" fillId="0" borderId="1" xfId="2" applyFont="1" applyBorder="1"/>
    <xf numFmtId="0" fontId="4" fillId="0" borderId="1" xfId="2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2" applyFont="1" applyBorder="1"/>
    <xf numFmtId="165" fontId="3" fillId="0" borderId="1" xfId="2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right" readingOrder="2"/>
    </xf>
    <xf numFmtId="165" fontId="3" fillId="0" borderId="1" xfId="2" quotePrefix="1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readingOrder="2"/>
    </xf>
    <xf numFmtId="165" fontId="8" fillId="0" borderId="1" xfId="2" applyNumberFormat="1" applyFont="1" applyBorder="1" applyAlignment="1">
      <alignment horizontal="center"/>
    </xf>
    <xf numFmtId="2" fontId="4" fillId="0" borderId="1" xfId="2" applyNumberFormat="1" applyFont="1" applyBorder="1"/>
    <xf numFmtId="2" fontId="4" fillId="0" borderId="1" xfId="2" applyNumberFormat="1" applyFont="1" applyBorder="1" applyAlignment="1">
      <alignment horizontal="left" indent="1"/>
    </xf>
    <xf numFmtId="165" fontId="3" fillId="0" borderId="1" xfId="1" applyNumberFormat="1" applyFont="1" applyFill="1" applyBorder="1" applyAlignment="1">
      <alignment horizontal="center"/>
    </xf>
    <xf numFmtId="2" fontId="3" fillId="0" borderId="1" xfId="2" applyNumberFormat="1" applyFont="1" applyBorder="1" applyAlignment="1">
      <alignment horizontal="left" indent="1" readingOrder="1"/>
    </xf>
    <xf numFmtId="2" fontId="3" fillId="0" borderId="1" xfId="2" applyNumberFormat="1" applyFont="1" applyBorder="1" applyAlignment="1">
      <alignment horizontal="left" indent="1"/>
    </xf>
    <xf numFmtId="2" fontId="3" fillId="0" borderId="1" xfId="2" applyNumberFormat="1" applyFont="1" applyBorder="1" applyAlignment="1">
      <alignment horizontal="left"/>
    </xf>
    <xf numFmtId="0" fontId="4" fillId="0" borderId="1" xfId="0" applyFont="1" applyBorder="1"/>
    <xf numFmtId="2" fontId="3" fillId="0" borderId="1" xfId="2" applyNumberFormat="1" applyFont="1" applyBorder="1" applyAlignment="1">
      <alignment horizontal="left" indent="4"/>
    </xf>
    <xf numFmtId="2" fontId="3" fillId="0" borderId="1" xfId="2" applyNumberFormat="1" applyFont="1" applyBorder="1" applyAlignment="1">
      <alignment horizontal="left" indent="3"/>
    </xf>
    <xf numFmtId="2" fontId="4" fillId="0" borderId="1" xfId="2" applyNumberFormat="1" applyFont="1" applyBorder="1" applyAlignment="1">
      <alignment horizontal="left" indent="3"/>
    </xf>
    <xf numFmtId="2" fontId="4" fillId="0" borderId="1" xfId="2" applyNumberFormat="1" applyFont="1" applyBorder="1" applyAlignment="1">
      <alignment horizontal="left"/>
    </xf>
    <xf numFmtId="2" fontId="3" fillId="0" borderId="1" xfId="2" applyNumberFormat="1" applyFont="1" applyBorder="1" applyAlignment="1">
      <alignment horizontal="left" indent="2"/>
    </xf>
    <xf numFmtId="2" fontId="9" fillId="0" borderId="1" xfId="2" applyNumberFormat="1" applyFont="1" applyBorder="1" applyAlignment="1">
      <alignment horizontal="left" indent="2"/>
    </xf>
    <xf numFmtId="165" fontId="9" fillId="0" borderId="1" xfId="2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 readingOrder="2"/>
    </xf>
    <xf numFmtId="2" fontId="3" fillId="0" borderId="1" xfId="2" applyNumberFormat="1" applyFont="1" applyBorder="1" applyAlignment="1">
      <alignment horizontal="left" indent="2" readingOrder="2"/>
    </xf>
    <xf numFmtId="2" fontId="3" fillId="0" borderId="1" xfId="2" applyNumberFormat="1" applyFont="1" applyBorder="1" applyAlignment="1">
      <alignment horizontal="left" vertical="center" wrapText="1" readingOrder="1"/>
    </xf>
    <xf numFmtId="2" fontId="4" fillId="0" borderId="1" xfId="2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 vertical="top" wrapText="1"/>
    </xf>
    <xf numFmtId="0" fontId="2" fillId="0" borderId="0" xfId="0" quotePrefix="1" applyFont="1" applyAlignment="1">
      <alignment horizontal="left" wrapText="1" readingOrder="1"/>
    </xf>
    <xf numFmtId="165" fontId="3" fillId="0" borderId="1" xfId="2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 readingOrder="2"/>
    </xf>
    <xf numFmtId="2" fontId="3" fillId="0" borderId="1" xfId="2" applyNumberFormat="1" applyFont="1" applyBorder="1" applyAlignment="1">
      <alignment horizontal="left" vertical="center" indent="2"/>
    </xf>
    <xf numFmtId="0" fontId="4" fillId="0" borderId="4" xfId="2" applyFont="1" applyBorder="1"/>
    <xf numFmtId="0" fontId="4" fillId="0" borderId="2" xfId="2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2" applyFont="1" applyBorder="1"/>
    <xf numFmtId="0" fontId="4" fillId="0" borderId="7" xfId="0" applyFont="1" applyBorder="1" applyAlignment="1">
      <alignment horizontal="right" readingOrder="2"/>
    </xf>
    <xf numFmtId="0" fontId="3" fillId="0" borderId="6" xfId="2" applyFont="1" applyBorder="1"/>
    <xf numFmtId="3" fontId="3" fillId="0" borderId="6" xfId="2" applyNumberFormat="1" applyFont="1" applyBorder="1" applyAlignment="1">
      <alignment horizontal="left" indent="1"/>
    </xf>
    <xf numFmtId="0" fontId="3" fillId="0" borderId="7" xfId="0" applyFont="1" applyBorder="1"/>
    <xf numFmtId="3" fontId="3" fillId="0" borderId="6" xfId="2" applyNumberFormat="1" applyFont="1" applyBorder="1" applyAlignment="1">
      <alignment horizontal="left" readingOrder="1"/>
    </xf>
    <xf numFmtId="49" fontId="3" fillId="0" borderId="7" xfId="0" applyNumberFormat="1" applyFont="1" applyBorder="1" applyAlignment="1">
      <alignment horizontal="right" readingOrder="2"/>
    </xf>
    <xf numFmtId="3" fontId="3" fillId="0" borderId="6" xfId="2" applyNumberFormat="1" applyFont="1" applyBorder="1" applyAlignment="1">
      <alignment horizontal="left" wrapText="1" readingOrder="1"/>
    </xf>
    <xf numFmtId="3" fontId="3" fillId="0" borderId="6" xfId="2" applyNumberFormat="1" applyFont="1" applyBorder="1"/>
    <xf numFmtId="0" fontId="3" fillId="0" borderId="7" xfId="0" applyFont="1" applyBorder="1" applyAlignment="1">
      <alignment horizontal="right" readingOrder="2"/>
    </xf>
    <xf numFmtId="3" fontId="3" fillId="0" borderId="6" xfId="2" applyNumberFormat="1" applyFont="1" applyBorder="1" applyAlignment="1">
      <alignment horizontal="left"/>
    </xf>
    <xf numFmtId="3" fontId="3" fillId="0" borderId="6" xfId="2" applyNumberFormat="1" applyFont="1" applyBorder="1" applyAlignment="1">
      <alignment horizontal="left" indent="3"/>
    </xf>
    <xf numFmtId="0" fontId="3" fillId="0" borderId="7" xfId="0" applyFont="1" applyBorder="1" applyAlignment="1">
      <alignment horizontal="right"/>
    </xf>
    <xf numFmtId="0" fontId="3" fillId="0" borderId="6" xfId="2" applyFont="1" applyBorder="1" applyAlignment="1">
      <alignment horizontal="left" indent="1"/>
    </xf>
    <xf numFmtId="0" fontId="3" fillId="0" borderId="6" xfId="2" applyFont="1" applyBorder="1" applyAlignment="1">
      <alignment horizontal="left" indent="2" readingOrder="1"/>
    </xf>
    <xf numFmtId="0" fontId="3" fillId="0" borderId="6" xfId="2" applyFont="1" applyBorder="1" applyAlignment="1">
      <alignment horizontal="left" indent="2"/>
    </xf>
    <xf numFmtId="165" fontId="3" fillId="0" borderId="3" xfId="2" applyNumberFormat="1" applyFont="1" applyBorder="1" applyAlignment="1">
      <alignment horizontal="center"/>
    </xf>
    <xf numFmtId="0" fontId="3" fillId="0" borderId="9" xfId="0" applyFont="1" applyBorder="1"/>
    <xf numFmtId="3" fontId="3" fillId="0" borderId="6" xfId="2" applyNumberFormat="1" applyFont="1" applyBorder="1" applyAlignment="1">
      <alignment horizontal="center"/>
    </xf>
    <xf numFmtId="165" fontId="0" fillId="0" borderId="0" xfId="0" applyNumberFormat="1"/>
    <xf numFmtId="2" fontId="3" fillId="0" borderId="1" xfId="2" applyNumberFormat="1" applyFont="1" applyBorder="1" applyAlignment="1">
      <alignment horizontal="left" vertical="center" wrapText="1" indent="4"/>
    </xf>
    <xf numFmtId="3" fontId="3" fillId="0" borderId="6" xfId="2" applyNumberFormat="1" applyFont="1" applyBorder="1" applyAlignment="1">
      <alignment horizontal="center" wrapText="1"/>
    </xf>
    <xf numFmtId="0" fontId="3" fillId="0" borderId="6" xfId="2" applyFont="1" applyBorder="1" applyAlignment="1">
      <alignment horizontal="left" wrapText="1" indent="1"/>
    </xf>
    <xf numFmtId="0" fontId="12" fillId="0" borderId="0" xfId="0" applyFont="1" applyAlignment="1">
      <alignment horizontal="left" wrapText="1" readingOrder="1"/>
    </xf>
    <xf numFmtId="0" fontId="12" fillId="0" borderId="0" xfId="0" applyFont="1" applyAlignment="1">
      <alignment horizontal="right" readingOrder="2"/>
    </xf>
    <xf numFmtId="0" fontId="12" fillId="0" borderId="0" xfId="0" applyFont="1"/>
    <xf numFmtId="0" fontId="5" fillId="0" borderId="0" xfId="0" applyFont="1"/>
    <xf numFmtId="0" fontId="12" fillId="0" borderId="0" xfId="0" applyFont="1" applyAlignment="1">
      <alignment horizontal="right" wrapText="1" readingOrder="2"/>
    </xf>
    <xf numFmtId="165" fontId="5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0" xfId="2" applyFont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/>
    </xf>
    <xf numFmtId="166" fontId="3" fillId="0" borderId="1" xfId="2" applyNumberFormat="1" applyFont="1" applyBorder="1" applyAlignment="1">
      <alignment horizontal="center"/>
    </xf>
    <xf numFmtId="3" fontId="3" fillId="0" borderId="6" xfId="2" applyNumberFormat="1" applyFont="1" applyBorder="1" applyAlignment="1">
      <alignment wrapText="1"/>
    </xf>
    <xf numFmtId="3" fontId="3" fillId="0" borderId="8" xfId="2" applyNumberFormat="1" applyFont="1" applyBorder="1"/>
    <xf numFmtId="165" fontId="6" fillId="0" borderId="1" xfId="2" applyNumberFormat="1" applyFont="1" applyBorder="1" applyAlignment="1">
      <alignment horizontal="center"/>
    </xf>
    <xf numFmtId="14" fontId="11" fillId="0" borderId="0" xfId="0" applyNumberFormat="1" applyFont="1"/>
    <xf numFmtId="0" fontId="11" fillId="0" borderId="0" xfId="0" applyFont="1"/>
    <xf numFmtId="2" fontId="3" fillId="0" borderId="1" xfId="2" applyNumberFormat="1" applyFont="1" applyBorder="1" applyAlignment="1">
      <alignment horizontal="left" indent="2" readingOrder="1"/>
    </xf>
    <xf numFmtId="0" fontId="3" fillId="0" borderId="1" xfId="0" applyFont="1" applyBorder="1" applyAlignment="1">
      <alignment horizontal="right" vertical="center" wrapText="1"/>
    </xf>
    <xf numFmtId="0" fontId="4" fillId="0" borderId="0" xfId="2" applyFont="1" applyAlignment="1">
      <alignment horizontal="left"/>
    </xf>
    <xf numFmtId="0" fontId="13" fillId="0" borderId="0" xfId="0" applyFont="1"/>
    <xf numFmtId="0" fontId="3" fillId="0" borderId="0" xfId="2" applyFont="1" applyAlignment="1">
      <alignment horizontal="left"/>
    </xf>
    <xf numFmtId="165" fontId="4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2" fontId="4" fillId="0" borderId="1" xfId="2" applyNumberFormat="1" applyFont="1" applyBorder="1" applyAlignment="1">
      <alignment horizontal="left" vertical="center" wrapText="1"/>
    </xf>
    <xf numFmtId="165" fontId="3" fillId="0" borderId="1" xfId="2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wrapText="1"/>
    </xf>
    <xf numFmtId="165" fontId="4" fillId="0" borderId="0" xfId="2" applyNumberFormat="1" applyFont="1" applyAlignment="1">
      <alignment horizontal="center" wrapText="1"/>
    </xf>
    <xf numFmtId="0" fontId="2" fillId="0" borderId="0" xfId="0" quotePrefix="1" applyFont="1" applyAlignment="1">
      <alignment horizontal="left" vertical="center" wrapText="1" readingOrder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4" fillId="0" borderId="0" xfId="2" applyFont="1" applyAlignment="1">
      <alignment horizontal="center" wrapText="1"/>
    </xf>
    <xf numFmtId="166" fontId="6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left" indent="2"/>
    </xf>
    <xf numFmtId="0" fontId="6" fillId="0" borderId="1" xfId="0" applyFont="1" applyBorder="1"/>
    <xf numFmtId="0" fontId="6" fillId="0" borderId="1" xfId="0" applyFont="1" applyBorder="1" applyAlignment="1">
      <alignment horizontal="right" readingOrder="2"/>
    </xf>
    <xf numFmtId="2" fontId="6" fillId="0" borderId="1" xfId="2" applyNumberFormat="1" applyFont="1" applyBorder="1" applyAlignment="1">
      <alignment horizontal="left" indent="2" readingOrder="1"/>
    </xf>
    <xf numFmtId="2" fontId="6" fillId="0" borderId="1" xfId="2" applyNumberFormat="1" applyFont="1" applyBorder="1" applyAlignment="1">
      <alignment horizontal="left" indent="2" readingOrder="2"/>
    </xf>
    <xf numFmtId="2" fontId="6" fillId="0" borderId="1" xfId="2" applyNumberFormat="1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5" fillId="0" borderId="0" xfId="2" applyFont="1" applyAlignment="1">
      <alignment horizontal="left"/>
    </xf>
    <xf numFmtId="0" fontId="16" fillId="0" borderId="0" xfId="0" applyFont="1" applyAlignment="1">
      <alignment horizontal="right"/>
    </xf>
    <xf numFmtId="165" fontId="3" fillId="2" borderId="1" xfId="2" applyNumberFormat="1" applyFont="1" applyFill="1" applyBorder="1" applyAlignment="1">
      <alignment horizontal="center"/>
    </xf>
    <xf numFmtId="3" fontId="3" fillId="0" borderId="8" xfId="2" applyNumberFormat="1" applyFont="1" applyBorder="1" applyAlignment="1">
      <alignment horizontal="left" indent="3"/>
    </xf>
    <xf numFmtId="0" fontId="6" fillId="0" borderId="0" xfId="0" applyFont="1"/>
    <xf numFmtId="0" fontId="3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2" applyFont="1" applyAlignment="1">
      <alignment horizontal="center"/>
    </xf>
    <xf numFmtId="0" fontId="4" fillId="0" borderId="4" xfId="2" applyFont="1" applyBorder="1" applyAlignment="1">
      <alignment wrapText="1"/>
    </xf>
    <xf numFmtId="0" fontId="4" fillId="0" borderId="2" xfId="2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2" applyFont="1" applyBorder="1" applyAlignment="1">
      <alignment wrapText="1"/>
    </xf>
    <xf numFmtId="0" fontId="4" fillId="0" borderId="7" xfId="0" applyFont="1" applyBorder="1" applyAlignment="1">
      <alignment horizontal="right" wrapText="1" readingOrder="2"/>
    </xf>
    <xf numFmtId="0" fontId="3" fillId="0" borderId="6" xfId="2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2" fontId="4" fillId="0" borderId="6" xfId="2" applyNumberFormat="1" applyFont="1" applyBorder="1" applyAlignment="1">
      <alignment wrapText="1"/>
    </xf>
    <xf numFmtId="2" fontId="4" fillId="0" borderId="6" xfId="2" applyNumberFormat="1" applyFont="1" applyBorder="1" applyAlignment="1">
      <alignment horizontal="left" wrapText="1"/>
    </xf>
    <xf numFmtId="0" fontId="3" fillId="0" borderId="7" xfId="0" applyFont="1" applyBorder="1" applyAlignment="1">
      <alignment horizontal="right" wrapText="1" readingOrder="2"/>
    </xf>
    <xf numFmtId="2" fontId="3" fillId="0" borderId="6" xfId="2" applyNumberFormat="1" applyFont="1" applyBorder="1" applyAlignment="1">
      <alignment horizontal="left" wrapText="1" readingOrder="1"/>
    </xf>
    <xf numFmtId="2" fontId="3" fillId="0" borderId="6" xfId="2" applyNumberFormat="1" applyFont="1" applyBorder="1" applyAlignment="1">
      <alignment horizontal="left" wrapText="1"/>
    </xf>
    <xf numFmtId="2" fontId="3" fillId="0" borderId="6" xfId="2" applyNumberFormat="1" applyFont="1" applyBorder="1" applyAlignment="1">
      <alignment horizontal="left" vertical="center" wrapText="1"/>
    </xf>
    <xf numFmtId="2" fontId="6" fillId="0" borderId="6" xfId="2" applyNumberFormat="1" applyFont="1" applyBorder="1" applyAlignment="1">
      <alignment horizontal="left" wrapText="1"/>
    </xf>
    <xf numFmtId="0" fontId="6" fillId="0" borderId="7" xfId="0" applyFont="1" applyBorder="1" applyAlignment="1">
      <alignment horizontal="right" wrapText="1" readingOrder="2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2" fontId="6" fillId="0" borderId="6" xfId="2" applyNumberFormat="1" applyFont="1" applyBorder="1" applyAlignment="1">
      <alignment horizontal="center" wrapText="1" readingOrder="2"/>
    </xf>
    <xf numFmtId="2" fontId="6" fillId="0" borderId="6" xfId="2" applyNumberFormat="1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right" wrapText="1"/>
    </xf>
    <xf numFmtId="2" fontId="4" fillId="0" borderId="8" xfId="2" applyNumberFormat="1" applyFont="1" applyBorder="1" applyAlignment="1">
      <alignment wrapText="1"/>
    </xf>
    <xf numFmtId="165" fontId="8" fillId="0" borderId="3" xfId="2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Normal_DMSDR1S-1962146-v1-IRAQ  Analysis of Balance of Payment for the Years (1988-200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workbookViewId="0">
      <selection activeCell="B114" sqref="B114"/>
    </sheetView>
  </sheetViews>
  <sheetFormatPr defaultRowHeight="15" x14ac:dyDescent="0.25"/>
  <cols>
    <col min="1" max="1" width="42.7109375" customWidth="1"/>
    <col min="2" max="2" width="18.42578125" customWidth="1"/>
    <col min="3" max="3" width="18.85546875" customWidth="1"/>
    <col min="4" max="4" width="57.42578125" customWidth="1"/>
    <col min="5" max="5" width="9.42578125" customWidth="1"/>
  </cols>
  <sheetData>
    <row r="1" spans="1:4" x14ac:dyDescent="0.25">
      <c r="B1" s="81"/>
    </row>
    <row r="2" spans="1:4" x14ac:dyDescent="0.25">
      <c r="B2" s="80"/>
      <c r="C2" s="75"/>
    </row>
    <row r="3" spans="1:4" ht="13.5" customHeight="1" x14ac:dyDescent="0.25">
      <c r="C3" s="80"/>
    </row>
    <row r="4" spans="1:4" ht="27" customHeight="1" x14ac:dyDescent="0.3">
      <c r="A4" s="98" t="s">
        <v>195</v>
      </c>
      <c r="B4" s="98"/>
      <c r="C4" s="98"/>
      <c r="D4" s="98"/>
    </row>
    <row r="5" spans="1:4" ht="24.75" customHeight="1" x14ac:dyDescent="0.3">
      <c r="A5" s="98" t="s">
        <v>198</v>
      </c>
      <c r="B5" s="98"/>
      <c r="C5" s="98"/>
      <c r="D5" s="98"/>
    </row>
    <row r="6" spans="1:4" ht="19.5" customHeight="1" thickBot="1" x14ac:dyDescent="0.3">
      <c r="A6" s="84" t="s">
        <v>0</v>
      </c>
      <c r="B6" s="99"/>
      <c r="C6" s="99"/>
      <c r="D6" s="85" t="s">
        <v>183</v>
      </c>
    </row>
    <row r="7" spans="1:4" ht="24.95" customHeight="1" x14ac:dyDescent="0.25">
      <c r="A7" s="38" t="s">
        <v>1</v>
      </c>
      <c r="B7" s="39" t="s">
        <v>185</v>
      </c>
      <c r="C7" s="39" t="s">
        <v>2</v>
      </c>
      <c r="D7" s="40" t="s">
        <v>3</v>
      </c>
    </row>
    <row r="8" spans="1:4" ht="24.95" customHeight="1" x14ac:dyDescent="0.25">
      <c r="A8" s="41" t="s">
        <v>4</v>
      </c>
      <c r="B8" s="5">
        <v>13229.4</v>
      </c>
      <c r="C8" s="6"/>
      <c r="D8" s="42" t="s">
        <v>5</v>
      </c>
    </row>
    <row r="9" spans="1:4" ht="24.95" customHeight="1" x14ac:dyDescent="0.25">
      <c r="A9" s="43" t="s">
        <v>170</v>
      </c>
      <c r="B9" s="5">
        <v>15382.1</v>
      </c>
      <c r="C9" s="8"/>
      <c r="D9" s="42" t="s">
        <v>6</v>
      </c>
    </row>
    <row r="10" spans="1:4" ht="24.95" customHeight="1" x14ac:dyDescent="0.25">
      <c r="A10" s="44" t="s">
        <v>7</v>
      </c>
      <c r="B10" s="79">
        <v>23109</v>
      </c>
      <c r="C10" s="5"/>
      <c r="D10" s="45" t="s">
        <v>8</v>
      </c>
    </row>
    <row r="11" spans="1:4" ht="24.95" customHeight="1" x14ac:dyDescent="0.25">
      <c r="A11" s="46" t="s">
        <v>9</v>
      </c>
      <c r="B11" s="5">
        <v>22048.3</v>
      </c>
      <c r="C11" s="5"/>
      <c r="D11" s="47" t="s">
        <v>10</v>
      </c>
    </row>
    <row r="12" spans="1:4" ht="24.95" customHeight="1" x14ac:dyDescent="0.25">
      <c r="A12" s="46" t="s">
        <v>11</v>
      </c>
      <c r="B12" s="5">
        <v>22048.3</v>
      </c>
      <c r="C12" s="5"/>
      <c r="D12" s="47" t="s">
        <v>12</v>
      </c>
    </row>
    <row r="13" spans="1:4" ht="24.95" customHeight="1" x14ac:dyDescent="0.25">
      <c r="A13" s="46" t="s">
        <v>13</v>
      </c>
      <c r="B13" s="5">
        <v>0</v>
      </c>
      <c r="C13" s="5"/>
      <c r="D13" s="47" t="s">
        <v>14</v>
      </c>
    </row>
    <row r="14" spans="1:4" ht="24.95" customHeight="1" x14ac:dyDescent="0.25">
      <c r="A14" s="46" t="s">
        <v>15</v>
      </c>
      <c r="B14" s="5">
        <v>1035.5</v>
      </c>
      <c r="C14" s="5"/>
      <c r="D14" s="47" t="s">
        <v>16</v>
      </c>
    </row>
    <row r="15" spans="1:4" ht="24.95" customHeight="1" x14ac:dyDescent="0.25">
      <c r="A15" s="46" t="s">
        <v>17</v>
      </c>
      <c r="B15" s="79">
        <v>1017.4</v>
      </c>
      <c r="C15" s="5"/>
      <c r="D15" s="47" t="s">
        <v>18</v>
      </c>
    </row>
    <row r="16" spans="1:4" ht="24.95" customHeight="1" x14ac:dyDescent="0.25">
      <c r="A16" s="46" t="s">
        <v>13</v>
      </c>
      <c r="B16" s="5">
        <v>18.100000000000001</v>
      </c>
      <c r="C16" s="5"/>
      <c r="D16" s="47" t="s">
        <v>14</v>
      </c>
    </row>
    <row r="17" spans="1:5" ht="24.95" customHeight="1" x14ac:dyDescent="0.25">
      <c r="A17" s="48" t="s">
        <v>19</v>
      </c>
      <c r="B17" s="5">
        <v>25.2</v>
      </c>
      <c r="C17" s="5"/>
      <c r="D17" s="47" t="s">
        <v>20</v>
      </c>
    </row>
    <row r="18" spans="1:5" ht="24.95" customHeight="1" x14ac:dyDescent="0.25">
      <c r="A18" s="44" t="s">
        <v>21</v>
      </c>
      <c r="B18" s="5">
        <v>7726.9</v>
      </c>
      <c r="C18" s="5">
        <v>9090.5</v>
      </c>
      <c r="D18" s="45" t="s">
        <v>22</v>
      </c>
    </row>
    <row r="19" spans="1:5" ht="24.95" customHeight="1" x14ac:dyDescent="0.25">
      <c r="A19" s="49" t="s">
        <v>23</v>
      </c>
      <c r="B19" s="5">
        <v>3692.7999999999997</v>
      </c>
      <c r="C19" s="5">
        <v>4344.5</v>
      </c>
      <c r="D19" s="50" t="s">
        <v>24</v>
      </c>
    </row>
    <row r="20" spans="1:5" ht="24.95" customHeight="1" x14ac:dyDescent="0.25">
      <c r="A20" s="51" t="s">
        <v>25</v>
      </c>
      <c r="B20" s="5">
        <v>1424.4</v>
      </c>
      <c r="C20" s="5">
        <v>1675.8</v>
      </c>
      <c r="D20" s="45" t="s">
        <v>26</v>
      </c>
    </row>
    <row r="21" spans="1:5" ht="24.95" customHeight="1" x14ac:dyDescent="0.25">
      <c r="A21" s="51" t="s">
        <v>27</v>
      </c>
      <c r="B21" s="5">
        <v>596</v>
      </c>
      <c r="C21" s="5">
        <v>701.2</v>
      </c>
      <c r="D21" s="45" t="s">
        <v>28</v>
      </c>
      <c r="E21" s="60"/>
    </row>
    <row r="22" spans="1:5" ht="24.95" customHeight="1" x14ac:dyDescent="0.25">
      <c r="A22" s="49" t="s">
        <v>29</v>
      </c>
      <c r="B22" s="79">
        <v>1506.6</v>
      </c>
      <c r="C22" s="79">
        <v>1772.5</v>
      </c>
      <c r="D22" s="45" t="s">
        <v>30</v>
      </c>
    </row>
    <row r="23" spans="1:5" ht="24.95" customHeight="1" x14ac:dyDescent="0.25">
      <c r="A23" s="49" t="s">
        <v>31</v>
      </c>
      <c r="B23" s="5">
        <v>156.69999999999999</v>
      </c>
      <c r="C23" s="5">
        <v>184.3</v>
      </c>
      <c r="D23" s="45" t="s">
        <v>32</v>
      </c>
    </row>
    <row r="24" spans="1:5" ht="24.95" customHeight="1" x14ac:dyDescent="0.25">
      <c r="A24" s="49" t="s">
        <v>33</v>
      </c>
      <c r="B24" s="5">
        <v>9.1</v>
      </c>
      <c r="C24" s="5">
        <v>10.7</v>
      </c>
      <c r="D24" s="45" t="s">
        <v>34</v>
      </c>
    </row>
    <row r="25" spans="1:5" ht="24.95" customHeight="1" x14ac:dyDescent="0.25">
      <c r="A25" s="49" t="s">
        <v>35</v>
      </c>
      <c r="B25" s="5">
        <v>4034.1</v>
      </c>
      <c r="C25" s="5">
        <v>4746</v>
      </c>
      <c r="D25" s="50" t="s">
        <v>36</v>
      </c>
    </row>
    <row r="26" spans="1:5" ht="24.95" customHeight="1" x14ac:dyDescent="0.25">
      <c r="A26" s="52" t="s">
        <v>37</v>
      </c>
      <c r="B26" s="5">
        <v>1008.5</v>
      </c>
      <c r="C26" s="5">
        <v>1186.5</v>
      </c>
      <c r="D26" s="45" t="s">
        <v>38</v>
      </c>
    </row>
    <row r="27" spans="1:5" ht="24.95" customHeight="1" x14ac:dyDescent="0.25">
      <c r="A27" s="52" t="s">
        <v>39</v>
      </c>
      <c r="B27" s="5">
        <v>3025.6</v>
      </c>
      <c r="C27" s="5">
        <v>3559.5</v>
      </c>
      <c r="D27" s="45" t="s">
        <v>40</v>
      </c>
    </row>
    <row r="28" spans="1:5" ht="24.95" customHeight="1" x14ac:dyDescent="0.25">
      <c r="A28" s="52" t="s">
        <v>41</v>
      </c>
      <c r="B28" s="5">
        <v>0</v>
      </c>
      <c r="C28" s="5">
        <v>0</v>
      </c>
      <c r="D28" s="45" t="s">
        <v>42</v>
      </c>
    </row>
    <row r="29" spans="1:5" ht="24.95" customHeight="1" x14ac:dyDescent="0.25">
      <c r="A29" s="43" t="s">
        <v>171</v>
      </c>
      <c r="B29" s="5">
        <v>-2463.2000000000007</v>
      </c>
      <c r="C29" s="5"/>
      <c r="D29" s="42" t="s">
        <v>43</v>
      </c>
    </row>
    <row r="30" spans="1:5" ht="24.95" customHeight="1" x14ac:dyDescent="0.25">
      <c r="A30" s="44" t="s">
        <v>44</v>
      </c>
      <c r="B30" s="5">
        <v>2515.1999999999998</v>
      </c>
      <c r="C30" s="5"/>
      <c r="D30" s="45" t="s">
        <v>45</v>
      </c>
    </row>
    <row r="31" spans="1:5" ht="24.95" customHeight="1" x14ac:dyDescent="0.25">
      <c r="A31" s="44" t="s">
        <v>46</v>
      </c>
      <c r="B31" s="5">
        <v>4978.4000000000005</v>
      </c>
      <c r="C31" s="5"/>
      <c r="D31" s="53" t="s">
        <v>47</v>
      </c>
    </row>
    <row r="32" spans="1:5" ht="24.95" customHeight="1" x14ac:dyDescent="0.25">
      <c r="A32" s="43" t="s">
        <v>172</v>
      </c>
      <c r="B32" s="5">
        <v>66.200000000000159</v>
      </c>
      <c r="C32" s="5"/>
      <c r="D32" s="42" t="s">
        <v>48</v>
      </c>
    </row>
    <row r="33" spans="1:4" ht="24.95" customHeight="1" x14ac:dyDescent="0.25">
      <c r="A33" s="54" t="s">
        <v>49</v>
      </c>
      <c r="B33" s="5">
        <v>21</v>
      </c>
      <c r="C33" s="5"/>
      <c r="D33" s="45" t="s">
        <v>50</v>
      </c>
    </row>
    <row r="34" spans="1:4" ht="24.95" customHeight="1" x14ac:dyDescent="0.25">
      <c r="A34" s="54" t="s">
        <v>51</v>
      </c>
      <c r="B34" s="5">
        <v>45.200000000000159</v>
      </c>
      <c r="C34" s="5"/>
      <c r="D34" s="45" t="s">
        <v>52</v>
      </c>
    </row>
    <row r="35" spans="1:4" ht="24.95" customHeight="1" x14ac:dyDescent="0.25">
      <c r="A35" s="55" t="s">
        <v>53</v>
      </c>
      <c r="B35" s="5">
        <v>773.20000000000016</v>
      </c>
      <c r="C35" s="5"/>
      <c r="D35" s="45" t="s">
        <v>54</v>
      </c>
    </row>
    <row r="36" spans="1:4" ht="24.95" customHeight="1" x14ac:dyDescent="0.25">
      <c r="A36" s="55" t="s">
        <v>55</v>
      </c>
      <c r="B36" s="5">
        <v>728</v>
      </c>
      <c r="C36" s="5"/>
      <c r="D36" s="45" t="s">
        <v>56</v>
      </c>
    </row>
    <row r="37" spans="1:4" ht="24.95" customHeight="1" x14ac:dyDescent="0.25">
      <c r="A37" s="56" t="s">
        <v>57</v>
      </c>
      <c r="B37" s="5">
        <v>234.7</v>
      </c>
      <c r="C37" s="5"/>
      <c r="D37" s="50" t="s">
        <v>173</v>
      </c>
    </row>
    <row r="38" spans="1:4" ht="24.95" customHeight="1" x14ac:dyDescent="0.25">
      <c r="A38" s="56" t="s">
        <v>58</v>
      </c>
      <c r="B38" s="5">
        <v>493.3</v>
      </c>
      <c r="C38" s="5"/>
      <c r="D38" s="50" t="s">
        <v>174</v>
      </c>
    </row>
    <row r="39" spans="1:4" ht="24.95" customHeight="1" x14ac:dyDescent="0.25">
      <c r="A39" s="43" t="s">
        <v>175</v>
      </c>
      <c r="B39" s="5">
        <v>244.3</v>
      </c>
      <c r="C39" s="5"/>
      <c r="D39" s="42" t="s">
        <v>59</v>
      </c>
    </row>
    <row r="40" spans="1:4" ht="24.95" customHeight="1" x14ac:dyDescent="0.25">
      <c r="A40" s="63" t="s">
        <v>60</v>
      </c>
      <c r="B40" s="5">
        <v>94.4</v>
      </c>
      <c r="C40" s="5"/>
      <c r="D40" s="45" t="s">
        <v>61</v>
      </c>
    </row>
    <row r="41" spans="1:4" ht="24.95" customHeight="1" x14ac:dyDescent="0.25">
      <c r="A41" s="54" t="s">
        <v>62</v>
      </c>
      <c r="B41" s="5">
        <v>149.9</v>
      </c>
      <c r="C41" s="5"/>
      <c r="D41" s="45" t="s">
        <v>63</v>
      </c>
    </row>
    <row r="42" spans="1:4" ht="24.95" customHeight="1" x14ac:dyDescent="0.25">
      <c r="A42" s="55" t="s">
        <v>176</v>
      </c>
      <c r="B42" s="5">
        <v>165.5</v>
      </c>
      <c r="C42" s="5"/>
      <c r="D42" s="45" t="s">
        <v>64</v>
      </c>
    </row>
    <row r="43" spans="1:4" ht="24.95" customHeight="1" x14ac:dyDescent="0.25">
      <c r="A43" s="59" t="s">
        <v>191</v>
      </c>
      <c r="B43" s="5">
        <v>0</v>
      </c>
      <c r="C43" s="5"/>
      <c r="D43" s="45" t="s">
        <v>65</v>
      </c>
    </row>
    <row r="44" spans="1:4" ht="24.95" customHeight="1" x14ac:dyDescent="0.25">
      <c r="A44" s="62" t="s">
        <v>192</v>
      </c>
      <c r="B44" s="5">
        <v>165.5</v>
      </c>
      <c r="C44" s="5"/>
      <c r="D44" s="50" t="s">
        <v>66</v>
      </c>
    </row>
    <row r="45" spans="1:4" ht="24.95" customHeight="1" x14ac:dyDescent="0.25">
      <c r="A45" s="55" t="s">
        <v>177</v>
      </c>
      <c r="B45" s="5">
        <v>15.6</v>
      </c>
      <c r="C45" s="5"/>
      <c r="D45" s="45" t="s">
        <v>67</v>
      </c>
    </row>
    <row r="46" spans="1:4" ht="24.95" customHeight="1" x14ac:dyDescent="0.25">
      <c r="A46" s="59" t="s">
        <v>178</v>
      </c>
      <c r="B46" s="5">
        <v>0</v>
      </c>
      <c r="C46" s="5"/>
      <c r="D46" s="45" t="s">
        <v>68</v>
      </c>
    </row>
    <row r="47" spans="1:4" ht="24.95" customHeight="1" x14ac:dyDescent="0.25">
      <c r="A47" s="77" t="s">
        <v>189</v>
      </c>
      <c r="B47" s="34">
        <v>15.6</v>
      </c>
      <c r="C47" s="5"/>
      <c r="D47" s="50" t="s">
        <v>69</v>
      </c>
    </row>
    <row r="48" spans="1:4" ht="24.95" customHeight="1" x14ac:dyDescent="0.25">
      <c r="A48" s="49" t="s">
        <v>190</v>
      </c>
      <c r="B48" s="5">
        <v>0</v>
      </c>
      <c r="C48" s="5"/>
      <c r="D48" s="45" t="s">
        <v>193</v>
      </c>
    </row>
    <row r="49" spans="1:5" ht="24.95" customHeight="1" thickBot="1" x14ac:dyDescent="0.3">
      <c r="A49" s="78" t="s">
        <v>70</v>
      </c>
      <c r="B49" s="57">
        <v>15.6</v>
      </c>
      <c r="C49" s="57"/>
      <c r="D49" s="58" t="s">
        <v>194</v>
      </c>
    </row>
    <row r="50" spans="1:5" ht="21" customHeight="1" x14ac:dyDescent="0.25">
      <c r="A50" s="64" t="s">
        <v>71</v>
      </c>
      <c r="B50" s="67"/>
      <c r="C50" s="67"/>
      <c r="D50" s="65" t="s">
        <v>72</v>
      </c>
    </row>
    <row r="51" spans="1:5" ht="28.5" customHeight="1" x14ac:dyDescent="0.25">
      <c r="A51" s="70" t="s">
        <v>200</v>
      </c>
      <c r="B51" s="66"/>
      <c r="C51" s="67"/>
      <c r="D51" s="68" t="s">
        <v>199</v>
      </c>
    </row>
    <row r="52" spans="1:5" ht="15.75" customHeight="1" x14ac:dyDescent="0.25">
      <c r="A52" s="71" t="s">
        <v>179</v>
      </c>
      <c r="B52" s="67"/>
      <c r="C52" s="67"/>
      <c r="D52" s="67" t="s">
        <v>180</v>
      </c>
    </row>
    <row r="53" spans="1:5" ht="18" customHeight="1" x14ac:dyDescent="0.25">
      <c r="A53" s="71"/>
      <c r="B53" s="67"/>
      <c r="C53" s="67"/>
      <c r="D53" s="67"/>
    </row>
    <row r="56" spans="1:5" ht="17.25" customHeight="1" x14ac:dyDescent="0.3">
      <c r="A56" s="98" t="s">
        <v>196</v>
      </c>
      <c r="B56" s="98"/>
      <c r="C56" s="98"/>
      <c r="D56" s="98"/>
      <c r="E56" s="72"/>
    </row>
    <row r="57" spans="1:5" ht="21" customHeight="1" x14ac:dyDescent="0.3">
      <c r="A57" s="98" t="s">
        <v>197</v>
      </c>
      <c r="B57" s="98"/>
      <c r="C57" s="98"/>
      <c r="D57" s="98"/>
      <c r="E57" s="72"/>
    </row>
    <row r="58" spans="1:5" ht="18.75" customHeight="1" x14ac:dyDescent="0.25">
      <c r="A58" s="84" t="s">
        <v>73</v>
      </c>
      <c r="B58" s="73"/>
      <c r="C58" s="73"/>
      <c r="D58" s="85" t="s">
        <v>183</v>
      </c>
    </row>
    <row r="59" spans="1:5" ht="20.100000000000001" customHeight="1" x14ac:dyDescent="0.25">
      <c r="A59" s="4" t="s">
        <v>1</v>
      </c>
      <c r="B59" s="2" t="s">
        <v>185</v>
      </c>
      <c r="C59" s="2" t="s">
        <v>2</v>
      </c>
      <c r="D59" s="18" t="s">
        <v>74</v>
      </c>
    </row>
    <row r="60" spans="1:5" ht="20.100000000000001" customHeight="1" x14ac:dyDescent="0.25">
      <c r="A60" s="4" t="s">
        <v>75</v>
      </c>
      <c r="B60" s="5">
        <v>-1.6</v>
      </c>
      <c r="C60" s="11"/>
      <c r="D60" s="7" t="s">
        <v>76</v>
      </c>
    </row>
    <row r="61" spans="1:5" ht="20.100000000000001" customHeight="1" x14ac:dyDescent="0.25">
      <c r="A61" s="1" t="s">
        <v>77</v>
      </c>
      <c r="B61" s="5">
        <v>0.2</v>
      </c>
      <c r="C61" s="11"/>
      <c r="D61" s="9" t="s">
        <v>78</v>
      </c>
    </row>
    <row r="62" spans="1:5" ht="20.100000000000001" customHeight="1" x14ac:dyDescent="0.25">
      <c r="A62" s="1" t="s">
        <v>79</v>
      </c>
      <c r="B62" s="5">
        <v>1.8</v>
      </c>
      <c r="C62" s="11"/>
      <c r="D62" s="3" t="s">
        <v>80</v>
      </c>
    </row>
    <row r="63" spans="1:5" ht="20.100000000000001" customHeight="1" x14ac:dyDescent="0.25">
      <c r="A63" s="12" t="s">
        <v>81</v>
      </c>
      <c r="B63" s="5">
        <v>16839.2</v>
      </c>
      <c r="C63" s="11"/>
      <c r="D63" s="7" t="s">
        <v>82</v>
      </c>
    </row>
    <row r="64" spans="1:5" ht="20.100000000000001" customHeight="1" x14ac:dyDescent="0.25">
      <c r="A64" s="13" t="s">
        <v>83</v>
      </c>
      <c r="B64" s="5">
        <v>1136.5</v>
      </c>
      <c r="C64" s="11"/>
      <c r="D64" s="7" t="s">
        <v>84</v>
      </c>
    </row>
    <row r="65" spans="1:4" ht="20.100000000000001" customHeight="1" x14ac:dyDescent="0.25">
      <c r="A65" s="1" t="s">
        <v>85</v>
      </c>
      <c r="B65" s="5">
        <v>90.8</v>
      </c>
      <c r="C65" s="11"/>
      <c r="D65" s="10" t="s">
        <v>86</v>
      </c>
    </row>
    <row r="66" spans="1:4" ht="20.100000000000001" customHeight="1" x14ac:dyDescent="0.25">
      <c r="A66" s="1" t="s">
        <v>87</v>
      </c>
      <c r="B66" s="69">
        <v>-1045.7</v>
      </c>
      <c r="C66" s="11"/>
      <c r="D66" s="10" t="s">
        <v>88</v>
      </c>
    </row>
    <row r="67" spans="1:4" ht="20.100000000000001" customHeight="1" x14ac:dyDescent="0.25">
      <c r="A67" s="13" t="s">
        <v>89</v>
      </c>
      <c r="B67" s="14">
        <v>276.69999999999993</v>
      </c>
      <c r="C67" s="11"/>
      <c r="D67" s="7" t="s">
        <v>90</v>
      </c>
    </row>
    <row r="68" spans="1:4" ht="20.100000000000001" customHeight="1" x14ac:dyDescent="0.25">
      <c r="A68" s="15" t="s">
        <v>91</v>
      </c>
      <c r="B68" s="14">
        <v>100.29999999999995</v>
      </c>
      <c r="C68" s="11"/>
      <c r="D68" s="10" t="s">
        <v>92</v>
      </c>
    </row>
    <row r="69" spans="1:4" ht="20.100000000000001" customHeight="1" x14ac:dyDescent="0.25">
      <c r="A69" s="16" t="s">
        <v>93</v>
      </c>
      <c r="B69" s="14">
        <v>100.29999999999995</v>
      </c>
      <c r="C69" s="11"/>
      <c r="D69" s="10" t="s">
        <v>94</v>
      </c>
    </row>
    <row r="70" spans="1:4" ht="20.100000000000001" customHeight="1" x14ac:dyDescent="0.25">
      <c r="A70" s="16" t="s">
        <v>95</v>
      </c>
      <c r="B70" s="14">
        <v>1544.6</v>
      </c>
      <c r="C70" s="11"/>
      <c r="D70" s="10" t="s">
        <v>96</v>
      </c>
    </row>
    <row r="71" spans="1:4" ht="20.100000000000001" customHeight="1" x14ac:dyDescent="0.25">
      <c r="A71" s="16" t="s">
        <v>97</v>
      </c>
      <c r="B71" s="14">
        <v>1444.3</v>
      </c>
      <c r="C71" s="11"/>
      <c r="D71" s="10" t="s">
        <v>98</v>
      </c>
    </row>
    <row r="72" spans="1:4" ht="20.100000000000001" customHeight="1" x14ac:dyDescent="0.25">
      <c r="A72" s="16" t="s">
        <v>99</v>
      </c>
      <c r="B72" s="14">
        <v>0</v>
      </c>
      <c r="C72" s="11"/>
      <c r="D72" s="10" t="s">
        <v>100</v>
      </c>
    </row>
    <row r="73" spans="1:4" ht="20.100000000000001" customHeight="1" x14ac:dyDescent="0.25">
      <c r="A73" s="16" t="s">
        <v>101</v>
      </c>
      <c r="B73" s="14">
        <v>0</v>
      </c>
      <c r="C73" s="11"/>
      <c r="D73" s="10" t="s">
        <v>96</v>
      </c>
    </row>
    <row r="74" spans="1:4" ht="20.100000000000001" customHeight="1" x14ac:dyDescent="0.25">
      <c r="A74" s="16" t="s">
        <v>102</v>
      </c>
      <c r="B74" s="14">
        <v>0</v>
      </c>
      <c r="C74" s="11"/>
      <c r="D74" s="10" t="s">
        <v>98</v>
      </c>
    </row>
    <row r="75" spans="1:4" ht="20.100000000000001" customHeight="1" x14ac:dyDescent="0.25">
      <c r="A75" s="15" t="s">
        <v>103</v>
      </c>
      <c r="B75" s="14">
        <v>-176.4</v>
      </c>
      <c r="C75" s="11"/>
      <c r="D75" s="3" t="s">
        <v>104</v>
      </c>
    </row>
    <row r="76" spans="1:4" ht="20.100000000000001" customHeight="1" x14ac:dyDescent="0.25">
      <c r="A76" s="16" t="s">
        <v>105</v>
      </c>
      <c r="B76" s="14">
        <v>-174.3</v>
      </c>
      <c r="C76" s="11"/>
      <c r="D76" s="10" t="s">
        <v>94</v>
      </c>
    </row>
    <row r="77" spans="1:4" ht="20.100000000000001" customHeight="1" x14ac:dyDescent="0.25">
      <c r="A77" s="16" t="s">
        <v>106</v>
      </c>
      <c r="B77" s="14">
        <v>0</v>
      </c>
      <c r="C77" s="11"/>
      <c r="D77" s="10" t="s">
        <v>96</v>
      </c>
    </row>
    <row r="78" spans="1:4" ht="20.100000000000001" customHeight="1" x14ac:dyDescent="0.25">
      <c r="A78" s="16" t="s">
        <v>102</v>
      </c>
      <c r="B78" s="14">
        <v>174.3</v>
      </c>
      <c r="C78" s="11"/>
      <c r="D78" s="10" t="s">
        <v>98</v>
      </c>
    </row>
    <row r="79" spans="1:4" ht="20.100000000000001" customHeight="1" x14ac:dyDescent="0.25">
      <c r="A79" s="17" t="s">
        <v>107</v>
      </c>
      <c r="B79" s="14">
        <v>-2.0999999999999996</v>
      </c>
      <c r="C79" s="11"/>
      <c r="D79" s="10" t="s">
        <v>100</v>
      </c>
    </row>
    <row r="80" spans="1:4" ht="20.100000000000001" customHeight="1" x14ac:dyDescent="0.25">
      <c r="A80" s="16" t="s">
        <v>106</v>
      </c>
      <c r="B80" s="14">
        <v>0.2</v>
      </c>
      <c r="C80" s="11"/>
      <c r="D80" s="10" t="s">
        <v>108</v>
      </c>
    </row>
    <row r="81" spans="1:5" ht="20.100000000000001" customHeight="1" x14ac:dyDescent="0.25">
      <c r="A81" s="16" t="s">
        <v>109</v>
      </c>
      <c r="B81" s="14">
        <v>2.2999999999999998</v>
      </c>
      <c r="C81" s="11"/>
      <c r="D81" s="10" t="s">
        <v>110</v>
      </c>
    </row>
    <row r="82" spans="1:5" ht="20.100000000000001" customHeight="1" x14ac:dyDescent="0.25">
      <c r="A82" s="13" t="s">
        <v>111</v>
      </c>
      <c r="B82" s="5">
        <v>8839.5999999999985</v>
      </c>
      <c r="C82" s="11"/>
      <c r="D82" s="7" t="s">
        <v>112</v>
      </c>
    </row>
    <row r="83" spans="1:5" ht="20.100000000000001" customHeight="1" x14ac:dyDescent="0.25">
      <c r="A83" s="23" t="s">
        <v>113</v>
      </c>
      <c r="B83" s="5">
        <v>10997.8</v>
      </c>
      <c r="C83" s="11"/>
      <c r="D83" s="9" t="s">
        <v>114</v>
      </c>
    </row>
    <row r="84" spans="1:5" ht="20.100000000000001" customHeight="1" x14ac:dyDescent="0.25">
      <c r="A84" s="15" t="s">
        <v>115</v>
      </c>
      <c r="B84" s="5">
        <v>7876.4</v>
      </c>
      <c r="C84" s="11"/>
      <c r="D84" s="10" t="s">
        <v>116</v>
      </c>
    </row>
    <row r="85" spans="1:5" ht="20.100000000000001" customHeight="1" x14ac:dyDescent="0.25">
      <c r="A85" s="19" t="s">
        <v>117</v>
      </c>
      <c r="B85" s="5">
        <v>0</v>
      </c>
      <c r="C85" s="11"/>
      <c r="D85" s="10" t="s">
        <v>118</v>
      </c>
    </row>
    <row r="86" spans="1:5" ht="30.75" customHeight="1" x14ac:dyDescent="0.25">
      <c r="A86" s="61" t="s">
        <v>119</v>
      </c>
      <c r="B86" s="76">
        <v>5176</v>
      </c>
      <c r="C86" s="11"/>
      <c r="D86" s="10" t="s">
        <v>120</v>
      </c>
      <c r="E86" s="75"/>
    </row>
    <row r="87" spans="1:5" ht="20.100000000000001" customHeight="1" x14ac:dyDescent="0.25">
      <c r="A87" s="19" t="s">
        <v>121</v>
      </c>
      <c r="B87" s="5">
        <v>2700.4</v>
      </c>
      <c r="C87" s="11"/>
      <c r="D87" s="10" t="s">
        <v>122</v>
      </c>
    </row>
    <row r="88" spans="1:5" ht="20.100000000000001" customHeight="1" x14ac:dyDescent="0.25">
      <c r="A88" s="19" t="s">
        <v>123</v>
      </c>
      <c r="B88" s="5">
        <v>0</v>
      </c>
      <c r="C88" s="11"/>
      <c r="D88" s="10" t="s">
        <v>124</v>
      </c>
    </row>
    <row r="89" spans="1:5" ht="20.100000000000001" customHeight="1" x14ac:dyDescent="0.25">
      <c r="A89" s="15" t="s">
        <v>103</v>
      </c>
      <c r="B89" s="5">
        <v>-3121.4</v>
      </c>
      <c r="C89" s="11"/>
      <c r="D89" s="3" t="s">
        <v>125</v>
      </c>
    </row>
    <row r="90" spans="1:5" ht="20.100000000000001" customHeight="1" x14ac:dyDescent="0.25">
      <c r="A90" s="20" t="s">
        <v>126</v>
      </c>
      <c r="B90" s="5">
        <v>152.4</v>
      </c>
      <c r="C90" s="11"/>
      <c r="D90" s="10" t="s">
        <v>127</v>
      </c>
    </row>
    <row r="91" spans="1:5" ht="20.100000000000001" customHeight="1" x14ac:dyDescent="0.25">
      <c r="A91" s="19" t="s">
        <v>128</v>
      </c>
      <c r="B91" s="5">
        <v>-1321.4</v>
      </c>
      <c r="C91" s="11"/>
      <c r="D91" s="36" t="s">
        <v>129</v>
      </c>
    </row>
    <row r="92" spans="1:5" ht="20.100000000000001" customHeight="1" x14ac:dyDescent="0.25">
      <c r="A92" s="19" t="s">
        <v>130</v>
      </c>
      <c r="B92" s="5">
        <v>-1952.4</v>
      </c>
      <c r="C92" s="11"/>
      <c r="D92" s="10" t="s">
        <v>131</v>
      </c>
    </row>
    <row r="93" spans="1:5" ht="20.100000000000001" customHeight="1" x14ac:dyDescent="0.25">
      <c r="A93" s="19" t="s">
        <v>121</v>
      </c>
      <c r="B93" s="5">
        <v>0</v>
      </c>
      <c r="C93" s="11"/>
      <c r="D93" s="10" t="s">
        <v>122</v>
      </c>
    </row>
    <row r="94" spans="1:5" ht="30.75" customHeight="1" x14ac:dyDescent="0.25">
      <c r="A94" s="37" t="s">
        <v>132</v>
      </c>
      <c r="B94" s="5">
        <v>-2522.6</v>
      </c>
      <c r="C94" s="11"/>
      <c r="D94" s="35" t="s">
        <v>188</v>
      </c>
    </row>
    <row r="95" spans="1:5" ht="20.100000000000001" customHeight="1" x14ac:dyDescent="0.25">
      <c r="A95" s="15" t="s">
        <v>133</v>
      </c>
      <c r="B95" s="5">
        <v>-2199.4</v>
      </c>
      <c r="C95" s="11"/>
      <c r="D95" s="9" t="s">
        <v>134</v>
      </c>
    </row>
    <row r="96" spans="1:5" ht="20.100000000000001" customHeight="1" x14ac:dyDescent="0.25">
      <c r="A96" s="15" t="s">
        <v>135</v>
      </c>
      <c r="B96" s="5">
        <v>323.2</v>
      </c>
      <c r="C96" s="11"/>
      <c r="D96" s="9" t="s">
        <v>136</v>
      </c>
    </row>
    <row r="97" spans="1:5" ht="20.100000000000001" customHeight="1" x14ac:dyDescent="0.25">
      <c r="A97" s="21" t="s">
        <v>137</v>
      </c>
      <c r="B97" s="5">
        <v>364.4</v>
      </c>
      <c r="C97" s="11"/>
      <c r="D97" s="9" t="s">
        <v>138</v>
      </c>
      <c r="E97" s="75"/>
    </row>
    <row r="98" spans="1:5" ht="20.100000000000001" customHeight="1" x14ac:dyDescent="0.25">
      <c r="A98" s="22" t="s">
        <v>139</v>
      </c>
      <c r="B98" s="5">
        <v>6586.4000000000005</v>
      </c>
      <c r="C98" s="11"/>
      <c r="D98" s="7" t="s">
        <v>140</v>
      </c>
    </row>
    <row r="99" spans="1:5" ht="20.100000000000001" customHeight="1" x14ac:dyDescent="0.25">
      <c r="A99" s="16" t="s">
        <v>141</v>
      </c>
      <c r="B99" s="5">
        <v>6586.4000000000005</v>
      </c>
      <c r="C99" s="11"/>
      <c r="D99" s="10" t="s">
        <v>142</v>
      </c>
    </row>
    <row r="100" spans="1:5" ht="20.100000000000001" customHeight="1" x14ac:dyDescent="0.25">
      <c r="A100" s="23" t="s">
        <v>143</v>
      </c>
      <c r="B100" s="5">
        <v>6586.4000000000005</v>
      </c>
      <c r="C100" s="11"/>
      <c r="D100" s="10" t="s">
        <v>144</v>
      </c>
    </row>
    <row r="101" spans="1:5" ht="20.100000000000001" customHeight="1" x14ac:dyDescent="0.25">
      <c r="A101" s="23" t="s">
        <v>145</v>
      </c>
      <c r="B101" s="5">
        <v>6586.4000000000005</v>
      </c>
      <c r="C101" s="11"/>
      <c r="D101" s="10" t="s">
        <v>146</v>
      </c>
    </row>
    <row r="102" spans="1:5" ht="20.100000000000001" customHeight="1" x14ac:dyDescent="0.25">
      <c r="A102" s="24" t="s">
        <v>147</v>
      </c>
      <c r="B102" s="25">
        <v>0</v>
      </c>
      <c r="C102" s="11"/>
      <c r="D102" s="26" t="s">
        <v>148</v>
      </c>
    </row>
    <row r="103" spans="1:5" ht="20.100000000000001" customHeight="1" x14ac:dyDescent="0.25">
      <c r="A103" s="24" t="s">
        <v>149</v>
      </c>
      <c r="B103" s="25">
        <v>3</v>
      </c>
      <c r="C103" s="11"/>
      <c r="D103" s="26" t="s">
        <v>150</v>
      </c>
    </row>
    <row r="104" spans="1:5" ht="20.100000000000001" customHeight="1" x14ac:dyDescent="0.25">
      <c r="A104" s="24" t="s">
        <v>151</v>
      </c>
      <c r="B104" s="25">
        <v>0</v>
      </c>
      <c r="C104" s="11"/>
      <c r="D104" s="26" t="s">
        <v>152</v>
      </c>
    </row>
    <row r="105" spans="1:5" ht="20.100000000000001" customHeight="1" x14ac:dyDescent="0.25">
      <c r="A105" s="24" t="s">
        <v>153</v>
      </c>
      <c r="B105" s="25">
        <v>6583.4000000000005</v>
      </c>
      <c r="C105" s="11"/>
      <c r="D105" s="26" t="s">
        <v>154</v>
      </c>
    </row>
    <row r="106" spans="1:5" ht="20.100000000000001" customHeight="1" x14ac:dyDescent="0.25">
      <c r="A106" s="27" t="s">
        <v>155</v>
      </c>
      <c r="B106" s="5">
        <v>4068.5000000000005</v>
      </c>
      <c r="C106" s="11"/>
      <c r="D106" s="28" t="s">
        <v>156</v>
      </c>
    </row>
    <row r="107" spans="1:5" ht="20.100000000000001" customHeight="1" x14ac:dyDescent="0.25">
      <c r="A107" s="82" t="s">
        <v>157</v>
      </c>
      <c r="B107" s="5">
        <v>-1678.6</v>
      </c>
      <c r="C107" s="11"/>
      <c r="D107" s="9" t="s">
        <v>158</v>
      </c>
    </row>
    <row r="108" spans="1:5" ht="20.100000000000001" customHeight="1" x14ac:dyDescent="0.25">
      <c r="A108" s="82" t="s">
        <v>159</v>
      </c>
      <c r="B108" s="5">
        <v>5747.1</v>
      </c>
      <c r="C108" s="11"/>
      <c r="D108" s="9" t="s">
        <v>160</v>
      </c>
    </row>
    <row r="109" spans="1:5" ht="20.100000000000001" customHeight="1" x14ac:dyDescent="0.25">
      <c r="A109" s="27" t="s">
        <v>161</v>
      </c>
      <c r="B109" s="5">
        <v>2514.9</v>
      </c>
      <c r="C109" s="11"/>
      <c r="D109" s="28" t="s">
        <v>162</v>
      </c>
    </row>
    <row r="110" spans="1:5" ht="20.100000000000001" customHeight="1" x14ac:dyDescent="0.25">
      <c r="A110" s="29" t="s">
        <v>163</v>
      </c>
      <c r="B110" s="5">
        <v>0</v>
      </c>
      <c r="C110" s="11"/>
      <c r="D110" s="9" t="s">
        <v>164</v>
      </c>
    </row>
    <row r="111" spans="1:5" ht="20.100000000000001" customHeight="1" x14ac:dyDescent="0.25">
      <c r="A111" s="29" t="s">
        <v>165</v>
      </c>
      <c r="B111" s="5">
        <v>0</v>
      </c>
      <c r="C111" s="11"/>
      <c r="D111" s="9" t="s">
        <v>166</v>
      </c>
    </row>
    <row r="112" spans="1:5" ht="41.25" customHeight="1" x14ac:dyDescent="0.25">
      <c r="A112" s="30" t="s">
        <v>187</v>
      </c>
      <c r="B112" s="5">
        <v>2514.9</v>
      </c>
      <c r="C112" s="11"/>
      <c r="D112" s="83" t="s">
        <v>186</v>
      </c>
    </row>
    <row r="113" spans="1:4" ht="24" customHeight="1" x14ac:dyDescent="0.25">
      <c r="A113" s="27" t="s">
        <v>167</v>
      </c>
      <c r="B113" s="5">
        <v>0</v>
      </c>
      <c r="C113" s="11"/>
      <c r="D113" s="28" t="s">
        <v>168</v>
      </c>
    </row>
    <row r="114" spans="1:4" ht="32.25" customHeight="1" x14ac:dyDescent="0.25">
      <c r="A114" s="31" t="s">
        <v>169</v>
      </c>
      <c r="B114" s="5">
        <v>3611.4000000000015</v>
      </c>
      <c r="C114" s="11"/>
      <c r="D114" s="32" t="s">
        <v>184</v>
      </c>
    </row>
    <row r="115" spans="1:4" ht="37.5" customHeight="1" x14ac:dyDescent="0.25">
      <c r="A115" s="33" t="s">
        <v>181</v>
      </c>
      <c r="B115" s="67"/>
      <c r="C115" s="67"/>
      <c r="D115" s="74" t="s">
        <v>182</v>
      </c>
    </row>
    <row r="120" spans="1:4" ht="21" customHeight="1" x14ac:dyDescent="0.25"/>
    <row r="121" spans="1:4" ht="15.75" customHeight="1" x14ac:dyDescent="0.25">
      <c r="B121" s="60"/>
    </row>
    <row r="122" spans="1:4" ht="19.5" customHeight="1" x14ac:dyDescent="0.25"/>
    <row r="123" spans="1:4" ht="24" customHeight="1" x14ac:dyDescent="0.25"/>
  </sheetData>
  <mergeCells count="5">
    <mergeCell ref="A57:D57"/>
    <mergeCell ref="A4:D4"/>
    <mergeCell ref="A5:D5"/>
    <mergeCell ref="B6:C6"/>
    <mergeCell ref="A56:D56"/>
  </mergeCells>
  <printOptions horizontalCentered="1" verticalCentered="1"/>
  <pageMargins left="0" right="0" top="0" bottom="0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114"/>
  <sheetViews>
    <sheetView topLeftCell="A94" workbookViewId="0">
      <selection activeCell="A8" sqref="A8"/>
    </sheetView>
  </sheetViews>
  <sheetFormatPr defaultRowHeight="15" x14ac:dyDescent="0.25"/>
  <cols>
    <col min="1" max="1" width="57.42578125" customWidth="1"/>
    <col min="2" max="3" width="14.5703125" customWidth="1"/>
    <col min="4" max="4" width="53.85546875" customWidth="1"/>
  </cols>
  <sheetData>
    <row r="4" spans="1:4" ht="24.95" customHeight="1" x14ac:dyDescent="0.3">
      <c r="A4" s="98" t="s">
        <v>201</v>
      </c>
      <c r="B4" s="98"/>
      <c r="C4" s="98"/>
      <c r="D4" s="98"/>
    </row>
    <row r="5" spans="1:4" ht="24.95" customHeight="1" x14ac:dyDescent="0.3">
      <c r="A5" s="98" t="s">
        <v>202</v>
      </c>
      <c r="B5" s="98"/>
      <c r="C5" s="98"/>
      <c r="D5" s="98"/>
    </row>
    <row r="6" spans="1:4" ht="24.95" customHeight="1" thickBot="1" x14ac:dyDescent="0.3">
      <c r="A6" s="86" t="s">
        <v>0</v>
      </c>
      <c r="B6" s="99"/>
      <c r="C6" s="99"/>
      <c r="D6" s="67" t="s">
        <v>183</v>
      </c>
    </row>
    <row r="7" spans="1:4" ht="24.95" customHeight="1" x14ac:dyDescent="0.25">
      <c r="A7" s="38" t="s">
        <v>1</v>
      </c>
      <c r="B7" s="39" t="s">
        <v>185</v>
      </c>
      <c r="C7" s="39" t="s">
        <v>2</v>
      </c>
      <c r="D7" s="40" t="s">
        <v>3</v>
      </c>
    </row>
    <row r="8" spans="1:4" ht="24.95" customHeight="1" x14ac:dyDescent="0.25">
      <c r="A8" s="41" t="s">
        <v>4</v>
      </c>
      <c r="B8" s="5">
        <f>B9+B29+B32+B39</f>
        <v>8380</v>
      </c>
      <c r="C8" s="6"/>
      <c r="D8" s="42" t="s">
        <v>5</v>
      </c>
    </row>
    <row r="9" spans="1:4" ht="24.95" customHeight="1" x14ac:dyDescent="0.25">
      <c r="A9" s="43" t="s">
        <v>170</v>
      </c>
      <c r="B9" s="5">
        <f>B10-B18</f>
        <v>12282.5</v>
      </c>
      <c r="C9" s="8"/>
      <c r="D9" s="42" t="s">
        <v>6</v>
      </c>
    </row>
    <row r="10" spans="1:4" ht="24.95" customHeight="1" x14ac:dyDescent="0.25">
      <c r="A10" s="44" t="s">
        <v>7</v>
      </c>
      <c r="B10" s="5">
        <f>B11+B14+B17</f>
        <v>23001.8</v>
      </c>
      <c r="C10" s="5"/>
      <c r="D10" s="45" t="s">
        <v>8</v>
      </c>
    </row>
    <row r="11" spans="1:4" ht="24.95" customHeight="1" x14ac:dyDescent="0.25">
      <c r="A11" s="46" t="s">
        <v>9</v>
      </c>
      <c r="B11" s="5">
        <f>B12+B13</f>
        <v>21734.799999999999</v>
      </c>
      <c r="C11" s="5"/>
      <c r="D11" s="47" t="s">
        <v>10</v>
      </c>
    </row>
    <row r="12" spans="1:4" ht="24.95" customHeight="1" x14ac:dyDescent="0.25">
      <c r="A12" s="46" t="s">
        <v>11</v>
      </c>
      <c r="B12" s="5">
        <v>21734.799999999999</v>
      </c>
      <c r="C12" s="5"/>
      <c r="D12" s="47" t="s">
        <v>12</v>
      </c>
    </row>
    <row r="13" spans="1:4" ht="24.95" customHeight="1" x14ac:dyDescent="0.25">
      <c r="A13" s="46" t="s">
        <v>13</v>
      </c>
      <c r="B13" s="5">
        <v>0</v>
      </c>
      <c r="C13" s="5"/>
      <c r="D13" s="47" t="s">
        <v>14</v>
      </c>
    </row>
    <row r="14" spans="1:4" ht="24.95" customHeight="1" x14ac:dyDescent="0.25">
      <c r="A14" s="46" t="s">
        <v>15</v>
      </c>
      <c r="B14" s="5">
        <f>B15+B16</f>
        <v>1176.2</v>
      </c>
      <c r="C14" s="5"/>
      <c r="D14" s="47" t="s">
        <v>16</v>
      </c>
    </row>
    <row r="15" spans="1:4" ht="24.95" customHeight="1" x14ac:dyDescent="0.25">
      <c r="A15" s="46" t="s">
        <v>17</v>
      </c>
      <c r="B15" s="5">
        <v>1124.7</v>
      </c>
      <c r="C15" s="5"/>
      <c r="D15" s="47" t="s">
        <v>18</v>
      </c>
    </row>
    <row r="16" spans="1:4" ht="24.95" customHeight="1" x14ac:dyDescent="0.25">
      <c r="A16" s="46" t="s">
        <v>13</v>
      </c>
      <c r="B16" s="5">
        <v>51.5</v>
      </c>
      <c r="C16" s="5"/>
      <c r="D16" s="47" t="s">
        <v>14</v>
      </c>
    </row>
    <row r="17" spans="1:4" ht="24.95" customHeight="1" x14ac:dyDescent="0.25">
      <c r="A17" s="48" t="s">
        <v>19</v>
      </c>
      <c r="B17" s="5">
        <v>90.8</v>
      </c>
      <c r="C17" s="5"/>
      <c r="D17" s="47" t="s">
        <v>20</v>
      </c>
    </row>
    <row r="18" spans="1:4" ht="24.95" customHeight="1" x14ac:dyDescent="0.25">
      <c r="A18" s="44" t="s">
        <v>21</v>
      </c>
      <c r="B18" s="5">
        <f>B19+B25</f>
        <v>10719.3</v>
      </c>
      <c r="C18" s="5">
        <f>C19+C25</f>
        <v>12610.9</v>
      </c>
      <c r="D18" s="45" t="s">
        <v>22</v>
      </c>
    </row>
    <row r="19" spans="1:4" ht="24.95" customHeight="1" x14ac:dyDescent="0.25">
      <c r="A19" s="49" t="s">
        <v>23</v>
      </c>
      <c r="B19" s="5">
        <f>B20+B21+B22+B23+B24</f>
        <v>3582.7</v>
      </c>
      <c r="C19" s="5">
        <f>C20+C21+C22+C23+C24</f>
        <v>4214.8999999999996</v>
      </c>
      <c r="D19" s="50" t="s">
        <v>24</v>
      </c>
    </row>
    <row r="20" spans="1:4" ht="24.95" customHeight="1" x14ac:dyDescent="0.25">
      <c r="A20" s="51" t="s">
        <v>25</v>
      </c>
      <c r="B20" s="5">
        <v>1911.3</v>
      </c>
      <c r="C20" s="5">
        <v>2248.6</v>
      </c>
      <c r="D20" s="45" t="s">
        <v>26</v>
      </c>
    </row>
    <row r="21" spans="1:4" ht="24.95" customHeight="1" x14ac:dyDescent="0.25">
      <c r="A21" s="51" t="s">
        <v>27</v>
      </c>
      <c r="B21" s="5">
        <v>82.4</v>
      </c>
      <c r="C21" s="5">
        <v>96.9</v>
      </c>
      <c r="D21" s="45" t="s">
        <v>28</v>
      </c>
    </row>
    <row r="22" spans="1:4" ht="24.95" customHeight="1" x14ac:dyDescent="0.25">
      <c r="A22" s="49" t="s">
        <v>29</v>
      </c>
      <c r="B22" s="5">
        <v>1301.2</v>
      </c>
      <c r="C22" s="5">
        <v>1530.8</v>
      </c>
      <c r="D22" s="45" t="s">
        <v>30</v>
      </c>
    </row>
    <row r="23" spans="1:4" ht="24.95" customHeight="1" x14ac:dyDescent="0.25">
      <c r="A23" s="49" t="s">
        <v>31</v>
      </c>
      <c r="B23" s="5">
        <v>281.7</v>
      </c>
      <c r="C23" s="5">
        <v>331.4</v>
      </c>
      <c r="D23" s="45" t="s">
        <v>32</v>
      </c>
    </row>
    <row r="24" spans="1:4" ht="24.95" customHeight="1" x14ac:dyDescent="0.25">
      <c r="A24" s="49" t="s">
        <v>33</v>
      </c>
      <c r="B24" s="5">
        <v>6.1</v>
      </c>
      <c r="C24" s="5">
        <v>7.2</v>
      </c>
      <c r="D24" s="45" t="s">
        <v>34</v>
      </c>
    </row>
    <row r="25" spans="1:4" ht="24.95" customHeight="1" x14ac:dyDescent="0.25">
      <c r="A25" s="49" t="s">
        <v>35</v>
      </c>
      <c r="B25" s="5">
        <f>B26+B27+B28</f>
        <v>7136.6</v>
      </c>
      <c r="C25" s="5">
        <f>C26+C27+C28</f>
        <v>8396</v>
      </c>
      <c r="D25" s="50" t="s">
        <v>36</v>
      </c>
    </row>
    <row r="26" spans="1:4" ht="24.95" customHeight="1" x14ac:dyDescent="0.25">
      <c r="A26" s="52" t="s">
        <v>37</v>
      </c>
      <c r="B26" s="5">
        <v>1784.1</v>
      </c>
      <c r="C26" s="5">
        <v>2099</v>
      </c>
      <c r="D26" s="45" t="s">
        <v>38</v>
      </c>
    </row>
    <row r="27" spans="1:4" ht="24.95" customHeight="1" x14ac:dyDescent="0.25">
      <c r="A27" s="52" t="s">
        <v>39</v>
      </c>
      <c r="B27" s="5">
        <v>5352.5</v>
      </c>
      <c r="C27" s="5">
        <v>6297</v>
      </c>
      <c r="D27" s="45" t="s">
        <v>40</v>
      </c>
    </row>
    <row r="28" spans="1:4" ht="24.95" customHeight="1" x14ac:dyDescent="0.25">
      <c r="A28" s="52" t="s">
        <v>41</v>
      </c>
      <c r="B28" s="5">
        <v>0</v>
      </c>
      <c r="C28" s="5">
        <v>0</v>
      </c>
      <c r="D28" s="45" t="s">
        <v>42</v>
      </c>
    </row>
    <row r="29" spans="1:4" ht="24.95" customHeight="1" x14ac:dyDescent="0.25">
      <c r="A29" s="43" t="s">
        <v>171</v>
      </c>
      <c r="B29" s="5">
        <f>B30-B31</f>
        <v>-4919.5</v>
      </c>
      <c r="C29" s="5"/>
      <c r="D29" s="42" t="s">
        <v>43</v>
      </c>
    </row>
    <row r="30" spans="1:4" ht="24.95" customHeight="1" x14ac:dyDescent="0.25">
      <c r="A30" s="44" t="s">
        <v>44</v>
      </c>
      <c r="B30" s="5">
        <v>2444.1999999999998</v>
      </c>
      <c r="C30" s="5"/>
      <c r="D30" s="45" t="s">
        <v>45</v>
      </c>
    </row>
    <row r="31" spans="1:4" ht="24.95" customHeight="1" x14ac:dyDescent="0.25">
      <c r="A31" s="44" t="s">
        <v>46</v>
      </c>
      <c r="B31" s="5">
        <v>7363.7</v>
      </c>
      <c r="C31" s="5"/>
      <c r="D31" s="53" t="s">
        <v>47</v>
      </c>
    </row>
    <row r="32" spans="1:4" ht="24.95" customHeight="1" x14ac:dyDescent="0.25">
      <c r="A32" s="43" t="s">
        <v>172</v>
      </c>
      <c r="B32" s="5">
        <f>B33+B34</f>
        <v>809.19999999999993</v>
      </c>
      <c r="C32" s="5"/>
      <c r="D32" s="42" t="s">
        <v>48</v>
      </c>
    </row>
    <row r="33" spans="1:4" ht="24.95" customHeight="1" x14ac:dyDescent="0.25">
      <c r="A33" s="54" t="s">
        <v>49</v>
      </c>
      <c r="B33" s="5">
        <v>10.8</v>
      </c>
      <c r="C33" s="5"/>
      <c r="D33" s="45" t="s">
        <v>50</v>
      </c>
    </row>
    <row r="34" spans="1:4" ht="24.95" customHeight="1" x14ac:dyDescent="0.25">
      <c r="A34" s="54" t="s">
        <v>51</v>
      </c>
      <c r="B34" s="5">
        <f>B35-B36</f>
        <v>798.4</v>
      </c>
      <c r="C34" s="5"/>
      <c r="D34" s="45" t="s">
        <v>52</v>
      </c>
    </row>
    <row r="35" spans="1:4" ht="24.95" customHeight="1" x14ac:dyDescent="0.25">
      <c r="A35" s="55" t="s">
        <v>53</v>
      </c>
      <c r="B35" s="5">
        <v>1446.8</v>
      </c>
      <c r="C35" s="5"/>
      <c r="D35" s="45" t="s">
        <v>54</v>
      </c>
    </row>
    <row r="36" spans="1:4" ht="24.95" customHeight="1" x14ac:dyDescent="0.25">
      <c r="A36" s="55" t="s">
        <v>55</v>
      </c>
      <c r="B36" s="5">
        <f>B37+B38</f>
        <v>648.4</v>
      </c>
      <c r="C36" s="5"/>
      <c r="D36" s="45" t="s">
        <v>56</v>
      </c>
    </row>
    <row r="37" spans="1:4" ht="24.95" customHeight="1" x14ac:dyDescent="0.25">
      <c r="A37" s="56" t="s">
        <v>57</v>
      </c>
      <c r="B37" s="5">
        <v>92.9</v>
      </c>
      <c r="C37" s="5"/>
      <c r="D37" s="50" t="s">
        <v>173</v>
      </c>
    </row>
    <row r="38" spans="1:4" ht="24.95" customHeight="1" x14ac:dyDescent="0.25">
      <c r="A38" s="56" t="s">
        <v>58</v>
      </c>
      <c r="B38" s="5">
        <v>555.5</v>
      </c>
      <c r="C38" s="5"/>
      <c r="D38" s="50" t="s">
        <v>174</v>
      </c>
    </row>
    <row r="39" spans="1:4" ht="24.95" customHeight="1" x14ac:dyDescent="0.25">
      <c r="A39" s="43" t="s">
        <v>175</v>
      </c>
      <c r="B39" s="5">
        <f>B40+B41</f>
        <v>207.8</v>
      </c>
      <c r="C39" s="5"/>
      <c r="D39" s="42" t="s">
        <v>59</v>
      </c>
    </row>
    <row r="40" spans="1:4" ht="24.95" customHeight="1" x14ac:dyDescent="0.25">
      <c r="A40" s="63" t="s">
        <v>60</v>
      </c>
      <c r="B40" s="5">
        <v>-19.399999999999999</v>
      </c>
      <c r="C40" s="5"/>
      <c r="D40" s="45" t="s">
        <v>61</v>
      </c>
    </row>
    <row r="41" spans="1:4" ht="24.95" customHeight="1" x14ac:dyDescent="0.25">
      <c r="A41" s="54" t="s">
        <v>62</v>
      </c>
      <c r="B41" s="5">
        <f>B42-B45</f>
        <v>227.20000000000002</v>
      </c>
      <c r="C41" s="5"/>
      <c r="D41" s="45" t="s">
        <v>63</v>
      </c>
    </row>
    <row r="42" spans="1:4" ht="24.95" customHeight="1" x14ac:dyDescent="0.25">
      <c r="A42" s="55" t="s">
        <v>176</v>
      </c>
      <c r="B42" s="5">
        <f>B43+B44</f>
        <v>236.3</v>
      </c>
      <c r="C42" s="5"/>
      <c r="D42" s="45" t="s">
        <v>64</v>
      </c>
    </row>
    <row r="43" spans="1:4" ht="24.95" customHeight="1" x14ac:dyDescent="0.25">
      <c r="A43" s="59" t="s">
        <v>191</v>
      </c>
      <c r="B43" s="5">
        <v>0</v>
      </c>
      <c r="C43" s="5"/>
      <c r="D43" s="45" t="s">
        <v>65</v>
      </c>
    </row>
    <row r="44" spans="1:4" ht="24.95" customHeight="1" x14ac:dyDescent="0.25">
      <c r="A44" s="62" t="s">
        <v>192</v>
      </c>
      <c r="B44" s="5">
        <v>236.3</v>
      </c>
      <c r="C44" s="5"/>
      <c r="D44" s="50" t="s">
        <v>66</v>
      </c>
    </row>
    <row r="45" spans="1:4" ht="24.95" customHeight="1" x14ac:dyDescent="0.25">
      <c r="A45" s="55" t="s">
        <v>177</v>
      </c>
      <c r="B45" s="5">
        <f>B46+B47</f>
        <v>9.1</v>
      </c>
      <c r="C45" s="5"/>
      <c r="D45" s="45" t="s">
        <v>67</v>
      </c>
    </row>
    <row r="46" spans="1:4" ht="24.95" customHeight="1" x14ac:dyDescent="0.25">
      <c r="A46" s="59" t="s">
        <v>178</v>
      </c>
      <c r="B46" s="5">
        <v>0</v>
      </c>
      <c r="C46" s="5"/>
      <c r="D46" s="45" t="s">
        <v>68</v>
      </c>
    </row>
    <row r="47" spans="1:4" ht="24.95" customHeight="1" x14ac:dyDescent="0.25">
      <c r="A47" s="77" t="s">
        <v>189</v>
      </c>
      <c r="B47" s="34">
        <f>B48+B49</f>
        <v>9.1</v>
      </c>
      <c r="C47" s="5"/>
      <c r="D47" s="50" t="s">
        <v>69</v>
      </c>
    </row>
    <row r="48" spans="1:4" ht="24.95" customHeight="1" x14ac:dyDescent="0.25">
      <c r="A48" s="49" t="s">
        <v>190</v>
      </c>
      <c r="B48" s="5">
        <v>0</v>
      </c>
      <c r="C48" s="5"/>
      <c r="D48" s="45" t="s">
        <v>193</v>
      </c>
    </row>
    <row r="49" spans="1:4" ht="24.95" customHeight="1" thickBot="1" x14ac:dyDescent="0.3">
      <c r="A49" s="78" t="s">
        <v>70</v>
      </c>
      <c r="B49" s="57">
        <v>9.1</v>
      </c>
      <c r="C49" s="57"/>
      <c r="D49" s="58" t="s">
        <v>194</v>
      </c>
    </row>
    <row r="50" spans="1:4" ht="24.95" customHeight="1" x14ac:dyDescent="0.25">
      <c r="A50" s="64" t="s">
        <v>71</v>
      </c>
      <c r="B50" s="67"/>
      <c r="C50" s="67"/>
      <c r="D50" s="65" t="s">
        <v>72</v>
      </c>
    </row>
    <row r="51" spans="1:4" ht="30" customHeight="1" x14ac:dyDescent="0.25">
      <c r="A51" s="70" t="s">
        <v>203</v>
      </c>
      <c r="B51" s="66"/>
      <c r="C51" s="67"/>
      <c r="D51" s="68" t="s">
        <v>204</v>
      </c>
    </row>
    <row r="52" spans="1:4" ht="24.95" customHeight="1" x14ac:dyDescent="0.25">
      <c r="A52" s="71" t="s">
        <v>179</v>
      </c>
      <c r="B52" s="67"/>
      <c r="C52" s="67"/>
      <c r="D52" s="67" t="s">
        <v>180</v>
      </c>
    </row>
    <row r="53" spans="1:4" ht="24.95" customHeight="1" x14ac:dyDescent="0.25">
      <c r="A53" s="71"/>
      <c r="B53" s="67"/>
      <c r="C53" s="67"/>
      <c r="D53" s="67"/>
    </row>
    <row r="54" spans="1:4" ht="24.95" customHeight="1" x14ac:dyDescent="0.3">
      <c r="A54" s="98" t="s">
        <v>205</v>
      </c>
      <c r="B54" s="98"/>
      <c r="C54" s="98"/>
      <c r="D54" s="98"/>
    </row>
    <row r="55" spans="1:4" ht="24.95" customHeight="1" x14ac:dyDescent="0.3">
      <c r="A55" s="98" t="s">
        <v>206</v>
      </c>
      <c r="B55" s="98"/>
      <c r="C55" s="98"/>
      <c r="D55" s="98"/>
    </row>
    <row r="56" spans="1:4" ht="24.95" customHeight="1" x14ac:dyDescent="0.25">
      <c r="A56" s="86" t="s">
        <v>73</v>
      </c>
      <c r="B56" s="73"/>
      <c r="C56" s="73"/>
      <c r="D56" s="67" t="s">
        <v>183</v>
      </c>
    </row>
    <row r="57" spans="1:4" ht="24.95" customHeight="1" x14ac:dyDescent="0.25">
      <c r="A57" s="4" t="s">
        <v>1</v>
      </c>
      <c r="B57" s="2" t="s">
        <v>185</v>
      </c>
      <c r="C57" s="2" t="s">
        <v>2</v>
      </c>
      <c r="D57" s="18" t="s">
        <v>74</v>
      </c>
    </row>
    <row r="58" spans="1:4" ht="24.95" customHeight="1" x14ac:dyDescent="0.25">
      <c r="A58" s="4" t="s">
        <v>75</v>
      </c>
      <c r="B58" s="5">
        <f>B59-B60</f>
        <v>-8.1999999999999993</v>
      </c>
      <c r="C58" s="11"/>
      <c r="D58" s="7" t="s">
        <v>76</v>
      </c>
    </row>
    <row r="59" spans="1:4" ht="24.95" customHeight="1" x14ac:dyDescent="0.25">
      <c r="A59" s="1" t="s">
        <v>77</v>
      </c>
      <c r="B59" s="5">
        <v>0</v>
      </c>
      <c r="C59" s="11"/>
      <c r="D59" s="9" t="s">
        <v>78</v>
      </c>
    </row>
    <row r="60" spans="1:4" ht="24.95" customHeight="1" x14ac:dyDescent="0.25">
      <c r="A60" s="1" t="s">
        <v>79</v>
      </c>
      <c r="B60" s="5">
        <v>8.1999999999999993</v>
      </c>
      <c r="C60" s="11"/>
      <c r="D60" s="3" t="s">
        <v>80</v>
      </c>
    </row>
    <row r="61" spans="1:4" ht="24.95" customHeight="1" x14ac:dyDescent="0.25">
      <c r="A61" s="12" t="s">
        <v>81</v>
      </c>
      <c r="B61" s="5">
        <f>B62+B65+B80+B96</f>
        <v>-168.59999999999991</v>
      </c>
      <c r="C61" s="11"/>
      <c r="D61" s="7" t="s">
        <v>82</v>
      </c>
    </row>
    <row r="62" spans="1:4" ht="24.95" customHeight="1" x14ac:dyDescent="0.25">
      <c r="A62" s="13" t="s">
        <v>83</v>
      </c>
      <c r="B62" s="5">
        <f>B63-B64</f>
        <v>1014.2</v>
      </c>
      <c r="C62" s="11"/>
      <c r="D62" s="7" t="s">
        <v>84</v>
      </c>
    </row>
    <row r="63" spans="1:4" ht="24.95" customHeight="1" x14ac:dyDescent="0.25">
      <c r="A63" s="1" t="s">
        <v>85</v>
      </c>
      <c r="B63" s="5">
        <v>58.6</v>
      </c>
      <c r="C63" s="11"/>
      <c r="D63" s="10" t="s">
        <v>86</v>
      </c>
    </row>
    <row r="64" spans="1:4" ht="24.95" customHeight="1" x14ac:dyDescent="0.25">
      <c r="A64" s="1" t="s">
        <v>87</v>
      </c>
      <c r="B64" s="69">
        <v>-955.6</v>
      </c>
      <c r="C64" s="11"/>
      <c r="D64" s="10" t="s">
        <v>88</v>
      </c>
    </row>
    <row r="65" spans="1:4" ht="24.95" customHeight="1" x14ac:dyDescent="0.25">
      <c r="A65" s="13" t="s">
        <v>89</v>
      </c>
      <c r="B65" s="14">
        <f>B66-B73</f>
        <v>394.60000000000008</v>
      </c>
      <c r="C65" s="11"/>
      <c r="D65" s="7" t="s">
        <v>90</v>
      </c>
    </row>
    <row r="66" spans="1:4" ht="24.95" customHeight="1" x14ac:dyDescent="0.25">
      <c r="A66" s="15" t="s">
        <v>91</v>
      </c>
      <c r="B66" s="14">
        <f>B67+B70</f>
        <v>388.60000000000008</v>
      </c>
      <c r="C66" s="11"/>
      <c r="D66" s="10" t="s">
        <v>92</v>
      </c>
    </row>
    <row r="67" spans="1:4" ht="24.95" customHeight="1" x14ac:dyDescent="0.25">
      <c r="A67" s="16" t="s">
        <v>93</v>
      </c>
      <c r="B67" s="14">
        <f>B68-B69</f>
        <v>376.90000000000009</v>
      </c>
      <c r="C67" s="11"/>
      <c r="D67" s="10" t="s">
        <v>94</v>
      </c>
    </row>
    <row r="68" spans="1:4" ht="24.95" customHeight="1" x14ac:dyDescent="0.25">
      <c r="A68" s="16" t="s">
        <v>95</v>
      </c>
      <c r="B68" s="14">
        <v>1724.2</v>
      </c>
      <c r="C68" s="11"/>
      <c r="D68" s="10" t="s">
        <v>96</v>
      </c>
    </row>
    <row r="69" spans="1:4" ht="24.95" customHeight="1" x14ac:dyDescent="0.25">
      <c r="A69" s="16" t="s">
        <v>97</v>
      </c>
      <c r="B69" s="14">
        <v>1347.3</v>
      </c>
      <c r="C69" s="11"/>
      <c r="D69" s="10" t="s">
        <v>98</v>
      </c>
    </row>
    <row r="70" spans="1:4" ht="24.95" customHeight="1" x14ac:dyDescent="0.25">
      <c r="A70" s="16" t="s">
        <v>99</v>
      </c>
      <c r="B70" s="14">
        <f>B71-B72</f>
        <v>11.7</v>
      </c>
      <c r="C70" s="11"/>
      <c r="D70" s="10" t="s">
        <v>100</v>
      </c>
    </row>
    <row r="71" spans="1:4" ht="24.95" customHeight="1" x14ac:dyDescent="0.25">
      <c r="A71" s="16" t="s">
        <v>101</v>
      </c>
      <c r="B71" s="14">
        <v>11.7</v>
      </c>
      <c r="C71" s="11"/>
      <c r="D71" s="10" t="s">
        <v>96</v>
      </c>
    </row>
    <row r="72" spans="1:4" ht="24.95" customHeight="1" x14ac:dyDescent="0.25">
      <c r="A72" s="16" t="s">
        <v>102</v>
      </c>
      <c r="B72" s="14">
        <v>0</v>
      </c>
      <c r="C72" s="11"/>
      <c r="D72" s="10" t="s">
        <v>98</v>
      </c>
    </row>
    <row r="73" spans="1:4" ht="24.95" customHeight="1" x14ac:dyDescent="0.25">
      <c r="A73" s="15" t="s">
        <v>103</v>
      </c>
      <c r="B73" s="14">
        <f>B74+B77</f>
        <v>-6</v>
      </c>
      <c r="C73" s="11"/>
      <c r="D73" s="3" t="s">
        <v>104</v>
      </c>
    </row>
    <row r="74" spans="1:4" ht="24.95" customHeight="1" x14ac:dyDescent="0.25">
      <c r="A74" s="16" t="s">
        <v>105</v>
      </c>
      <c r="B74" s="14">
        <f>B75-B76</f>
        <v>0</v>
      </c>
      <c r="C74" s="11"/>
      <c r="D74" s="10" t="s">
        <v>94</v>
      </c>
    </row>
    <row r="75" spans="1:4" ht="24.95" customHeight="1" x14ac:dyDescent="0.25">
      <c r="A75" s="16" t="s">
        <v>106</v>
      </c>
      <c r="B75" s="14">
        <v>0</v>
      </c>
      <c r="C75" s="11"/>
      <c r="D75" s="10" t="s">
        <v>96</v>
      </c>
    </row>
    <row r="76" spans="1:4" ht="24.95" customHeight="1" x14ac:dyDescent="0.25">
      <c r="A76" s="16" t="s">
        <v>102</v>
      </c>
      <c r="B76" s="14">
        <v>0</v>
      </c>
      <c r="C76" s="11"/>
      <c r="D76" s="10" t="s">
        <v>98</v>
      </c>
    </row>
    <row r="77" spans="1:4" ht="24.95" customHeight="1" x14ac:dyDescent="0.25">
      <c r="A77" s="17" t="s">
        <v>107</v>
      </c>
      <c r="B77" s="14">
        <f>B78-B79</f>
        <v>-6</v>
      </c>
      <c r="C77" s="11"/>
      <c r="D77" s="10" t="s">
        <v>100</v>
      </c>
    </row>
    <row r="78" spans="1:4" ht="24.95" customHeight="1" x14ac:dyDescent="0.25">
      <c r="A78" s="16" t="s">
        <v>106</v>
      </c>
      <c r="B78" s="14">
        <v>0</v>
      </c>
      <c r="C78" s="11"/>
      <c r="D78" s="10" t="s">
        <v>108</v>
      </c>
    </row>
    <row r="79" spans="1:4" ht="24.95" customHeight="1" x14ac:dyDescent="0.25">
      <c r="A79" s="16" t="s">
        <v>109</v>
      </c>
      <c r="B79" s="14">
        <v>6</v>
      </c>
      <c r="C79" s="11"/>
      <c r="D79" s="10" t="s">
        <v>110</v>
      </c>
    </row>
    <row r="80" spans="1:4" ht="24.95" customHeight="1" x14ac:dyDescent="0.25">
      <c r="A80" s="13" t="s">
        <v>111</v>
      </c>
      <c r="B80" s="5">
        <f>B81+B92+B95</f>
        <v>-3931.1</v>
      </c>
      <c r="C80" s="11"/>
      <c r="D80" s="7" t="s">
        <v>112</v>
      </c>
    </row>
    <row r="81" spans="1:4" ht="24.95" customHeight="1" x14ac:dyDescent="0.25">
      <c r="A81" s="23" t="s">
        <v>113</v>
      </c>
      <c r="B81" s="5">
        <f>B82-B87</f>
        <v>-3094</v>
      </c>
      <c r="C81" s="11"/>
      <c r="D81" s="9" t="s">
        <v>114</v>
      </c>
    </row>
    <row r="82" spans="1:4" ht="24.95" customHeight="1" x14ac:dyDescent="0.25">
      <c r="A82" s="15" t="s">
        <v>115</v>
      </c>
      <c r="B82" s="5">
        <f>B83+B84+B85+B86</f>
        <v>-3021.5</v>
      </c>
      <c r="C82" s="11"/>
      <c r="D82" s="10" t="s">
        <v>116</v>
      </c>
    </row>
    <row r="83" spans="1:4" ht="24.95" customHeight="1" x14ac:dyDescent="0.25">
      <c r="A83" s="19" t="s">
        <v>117</v>
      </c>
      <c r="B83" s="5">
        <v>0</v>
      </c>
      <c r="C83" s="11"/>
      <c r="D83" s="10" t="s">
        <v>118</v>
      </c>
    </row>
    <row r="84" spans="1:4" ht="24.95" customHeight="1" x14ac:dyDescent="0.25">
      <c r="A84" s="61" t="s">
        <v>119</v>
      </c>
      <c r="B84" s="76">
        <v>-3424.7</v>
      </c>
      <c r="C84" s="11"/>
      <c r="D84" s="10" t="s">
        <v>120</v>
      </c>
    </row>
    <row r="85" spans="1:4" ht="24.95" customHeight="1" x14ac:dyDescent="0.25">
      <c r="A85" s="19" t="s">
        <v>121</v>
      </c>
      <c r="B85" s="5">
        <v>403.2</v>
      </c>
      <c r="C85" s="11"/>
      <c r="D85" s="10" t="s">
        <v>122</v>
      </c>
    </row>
    <row r="86" spans="1:4" ht="24.95" customHeight="1" x14ac:dyDescent="0.25">
      <c r="A86" s="19" t="s">
        <v>123</v>
      </c>
      <c r="B86" s="5">
        <v>0</v>
      </c>
      <c r="C86" s="11"/>
      <c r="D86" s="10" t="s">
        <v>124</v>
      </c>
    </row>
    <row r="87" spans="1:4" ht="24.95" customHeight="1" x14ac:dyDescent="0.25">
      <c r="A87" s="15" t="s">
        <v>103</v>
      </c>
      <c r="B87" s="5">
        <f>B88+B89+B90+B91</f>
        <v>72.500000000000057</v>
      </c>
      <c r="C87" s="11"/>
      <c r="D87" s="3" t="s">
        <v>125</v>
      </c>
    </row>
    <row r="88" spans="1:4" ht="24.95" customHeight="1" x14ac:dyDescent="0.25">
      <c r="A88" s="20" t="s">
        <v>126</v>
      </c>
      <c r="B88" s="5">
        <v>33.1</v>
      </c>
      <c r="C88" s="11"/>
      <c r="D88" s="10" t="s">
        <v>127</v>
      </c>
    </row>
    <row r="89" spans="1:4" ht="24.95" customHeight="1" x14ac:dyDescent="0.25">
      <c r="A89" s="19" t="s">
        <v>128</v>
      </c>
      <c r="B89" s="5">
        <v>305.10000000000002</v>
      </c>
      <c r="C89" s="11"/>
      <c r="D89" s="36" t="s">
        <v>129</v>
      </c>
    </row>
    <row r="90" spans="1:4" ht="24.95" customHeight="1" x14ac:dyDescent="0.25">
      <c r="A90" s="19" t="s">
        <v>130</v>
      </c>
      <c r="B90" s="5">
        <v>-265.7</v>
      </c>
      <c r="C90" s="11"/>
      <c r="D90" s="10" t="s">
        <v>131</v>
      </c>
    </row>
    <row r="91" spans="1:4" ht="24.95" customHeight="1" x14ac:dyDescent="0.25">
      <c r="A91" s="19" t="s">
        <v>121</v>
      </c>
      <c r="B91" s="5">
        <v>0</v>
      </c>
      <c r="C91" s="11"/>
      <c r="D91" s="10" t="s">
        <v>122</v>
      </c>
    </row>
    <row r="92" spans="1:4" ht="31.5" customHeight="1" x14ac:dyDescent="0.25">
      <c r="A92" s="37" t="s">
        <v>132</v>
      </c>
      <c r="B92" s="5">
        <f>B93-B94</f>
        <v>-810.1</v>
      </c>
      <c r="C92" s="11"/>
      <c r="D92" s="35" t="s">
        <v>188</v>
      </c>
    </row>
    <row r="93" spans="1:4" ht="24.95" customHeight="1" x14ac:dyDescent="0.25">
      <c r="A93" s="15" t="s">
        <v>133</v>
      </c>
      <c r="B93" s="5">
        <v>-1049.2</v>
      </c>
      <c r="C93" s="11"/>
      <c r="D93" s="9" t="s">
        <v>134</v>
      </c>
    </row>
    <row r="94" spans="1:4" ht="24.95" customHeight="1" x14ac:dyDescent="0.25">
      <c r="A94" s="15" t="s">
        <v>135</v>
      </c>
      <c r="B94" s="5">
        <v>-239.1</v>
      </c>
      <c r="C94" s="11"/>
      <c r="D94" s="9" t="s">
        <v>136</v>
      </c>
    </row>
    <row r="95" spans="1:4" ht="24.95" customHeight="1" x14ac:dyDescent="0.25">
      <c r="A95" s="21" t="s">
        <v>137</v>
      </c>
      <c r="B95" s="76">
        <v>-27</v>
      </c>
      <c r="C95" s="11"/>
      <c r="D95" s="9" t="s">
        <v>138</v>
      </c>
    </row>
    <row r="96" spans="1:4" ht="24.95" customHeight="1" x14ac:dyDescent="0.25">
      <c r="A96" s="22" t="s">
        <v>139</v>
      </c>
      <c r="B96" s="5">
        <f>B99</f>
        <v>2353.6999999999998</v>
      </c>
      <c r="C96" s="11"/>
      <c r="D96" s="7" t="s">
        <v>140</v>
      </c>
    </row>
    <row r="97" spans="1:4" ht="24.95" customHeight="1" x14ac:dyDescent="0.25">
      <c r="A97" s="16" t="s">
        <v>141</v>
      </c>
      <c r="B97" s="5">
        <f>B98</f>
        <v>2353.6999999999998</v>
      </c>
      <c r="C97" s="11"/>
      <c r="D97" s="10" t="s">
        <v>142</v>
      </c>
    </row>
    <row r="98" spans="1:4" ht="24.95" customHeight="1" x14ac:dyDescent="0.25">
      <c r="A98" s="23" t="s">
        <v>143</v>
      </c>
      <c r="B98" s="5">
        <f>B99</f>
        <v>2353.6999999999998</v>
      </c>
      <c r="C98" s="11"/>
      <c r="D98" s="10" t="s">
        <v>144</v>
      </c>
    </row>
    <row r="99" spans="1:4" ht="24.95" customHeight="1" x14ac:dyDescent="0.25">
      <c r="A99" s="23" t="s">
        <v>145</v>
      </c>
      <c r="B99" s="5">
        <f>B100+B101+B102+B103</f>
        <v>2353.6999999999998</v>
      </c>
      <c r="C99" s="11"/>
      <c r="D99" s="10" t="s">
        <v>146</v>
      </c>
    </row>
    <row r="100" spans="1:4" ht="24.95" customHeight="1" x14ac:dyDescent="0.25">
      <c r="A100" s="23" t="s">
        <v>147</v>
      </c>
      <c r="B100" s="5">
        <v>0</v>
      </c>
      <c r="C100" s="87"/>
      <c r="D100" s="9" t="s">
        <v>148</v>
      </c>
    </row>
    <row r="101" spans="1:4" ht="24.95" customHeight="1" x14ac:dyDescent="0.25">
      <c r="A101" s="23" t="s">
        <v>149</v>
      </c>
      <c r="B101" s="5">
        <v>5.5</v>
      </c>
      <c r="C101" s="87"/>
      <c r="D101" s="9" t="s">
        <v>150</v>
      </c>
    </row>
    <row r="102" spans="1:4" ht="24.95" customHeight="1" x14ac:dyDescent="0.25">
      <c r="A102" s="23" t="s">
        <v>151</v>
      </c>
      <c r="B102" s="5">
        <v>0</v>
      </c>
      <c r="C102" s="87"/>
      <c r="D102" s="9" t="s">
        <v>152</v>
      </c>
    </row>
    <row r="103" spans="1:4" ht="24.95" customHeight="1" x14ac:dyDescent="0.25">
      <c r="A103" s="23" t="s">
        <v>153</v>
      </c>
      <c r="B103" s="5">
        <f>B104+B107+B111</f>
        <v>2348.1999999999998</v>
      </c>
      <c r="C103" s="87"/>
      <c r="D103" s="9" t="s">
        <v>154</v>
      </c>
    </row>
    <row r="104" spans="1:4" ht="24.95" customHeight="1" x14ac:dyDescent="0.25">
      <c r="A104" s="9" t="s">
        <v>155</v>
      </c>
      <c r="B104" s="5">
        <f>B105+B106</f>
        <v>3132.8999999999996</v>
      </c>
      <c r="C104" s="87"/>
      <c r="D104" s="10" t="s">
        <v>156</v>
      </c>
    </row>
    <row r="105" spans="1:4" ht="24.95" customHeight="1" x14ac:dyDescent="0.25">
      <c r="A105" s="82" t="s">
        <v>157</v>
      </c>
      <c r="B105" s="5">
        <v>-4043.8</v>
      </c>
      <c r="C105" s="87"/>
      <c r="D105" s="9" t="s">
        <v>158</v>
      </c>
    </row>
    <row r="106" spans="1:4" ht="24.95" customHeight="1" x14ac:dyDescent="0.25">
      <c r="A106" s="82" t="s">
        <v>159</v>
      </c>
      <c r="B106" s="5">
        <v>7176.7</v>
      </c>
      <c r="C106" s="87"/>
      <c r="D106" s="9" t="s">
        <v>160</v>
      </c>
    </row>
    <row r="107" spans="1:4" ht="24.95" customHeight="1" x14ac:dyDescent="0.25">
      <c r="A107" s="9" t="s">
        <v>161</v>
      </c>
      <c r="B107" s="5">
        <f>B108+B109+B110</f>
        <v>-784.7</v>
      </c>
      <c r="C107" s="87"/>
      <c r="D107" s="10" t="s">
        <v>162</v>
      </c>
    </row>
    <row r="108" spans="1:4" ht="24.95" customHeight="1" x14ac:dyDescent="0.25">
      <c r="A108" s="29" t="s">
        <v>163</v>
      </c>
      <c r="B108" s="5">
        <v>0</v>
      </c>
      <c r="C108" s="87"/>
      <c r="D108" s="9" t="s">
        <v>164</v>
      </c>
    </row>
    <row r="109" spans="1:4" ht="24.95" customHeight="1" x14ac:dyDescent="0.25">
      <c r="A109" s="29" t="s">
        <v>165</v>
      </c>
      <c r="B109" s="5">
        <v>0</v>
      </c>
      <c r="C109" s="87"/>
      <c r="D109" s="9" t="s">
        <v>166</v>
      </c>
    </row>
    <row r="110" spans="1:4" ht="39.75" customHeight="1" x14ac:dyDescent="0.25">
      <c r="A110" s="30" t="s">
        <v>207</v>
      </c>
      <c r="B110" s="5">
        <v>-784.7</v>
      </c>
      <c r="C110" s="87"/>
      <c r="D110" s="88" t="s">
        <v>186</v>
      </c>
    </row>
    <row r="111" spans="1:4" ht="24.95" customHeight="1" x14ac:dyDescent="0.25">
      <c r="A111" s="9" t="s">
        <v>167</v>
      </c>
      <c r="B111" s="5">
        <v>0</v>
      </c>
      <c r="C111" s="87"/>
      <c r="D111" s="10" t="s">
        <v>168</v>
      </c>
    </row>
    <row r="112" spans="1:4" ht="42.75" customHeight="1" x14ac:dyDescent="0.25">
      <c r="A112" s="89" t="s">
        <v>169</v>
      </c>
      <c r="B112" s="90">
        <f>B61-(B8+B58)</f>
        <v>-8540.4</v>
      </c>
      <c r="C112" s="91"/>
      <c r="D112" s="92" t="s">
        <v>184</v>
      </c>
    </row>
    <row r="113" spans="1:4" ht="32.25" customHeight="1" x14ac:dyDescent="0.25">
      <c r="A113" s="33" t="s">
        <v>181</v>
      </c>
      <c r="B113" s="67"/>
      <c r="C113" s="67"/>
      <c r="D113" s="74" t="s">
        <v>182</v>
      </c>
    </row>
    <row r="114" spans="1:4" ht="24.95" customHeight="1" x14ac:dyDescent="0.25"/>
  </sheetData>
  <mergeCells count="5">
    <mergeCell ref="A4:D4"/>
    <mergeCell ref="A5:D5"/>
    <mergeCell ref="B6:C6"/>
    <mergeCell ref="A54:D54"/>
    <mergeCell ref="A55:D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4"/>
  <sheetViews>
    <sheetView tabSelected="1" topLeftCell="A15" workbookViewId="0">
      <selection activeCell="C24" sqref="C24"/>
    </sheetView>
  </sheetViews>
  <sheetFormatPr defaultRowHeight="15" x14ac:dyDescent="0.25"/>
  <cols>
    <col min="1" max="1" width="51" customWidth="1"/>
    <col min="2" max="2" width="14.42578125" customWidth="1"/>
    <col min="3" max="3" width="14.5703125" customWidth="1"/>
    <col min="4" max="4" width="54" customWidth="1"/>
  </cols>
  <sheetData>
    <row r="1" spans="1:4" ht="24.95" customHeight="1" x14ac:dyDescent="0.25"/>
    <row r="2" spans="1:4" ht="24.95" customHeight="1" x14ac:dyDescent="0.25"/>
    <row r="3" spans="1:4" ht="24.95" customHeight="1" x14ac:dyDescent="0.3">
      <c r="A3" s="98" t="s">
        <v>208</v>
      </c>
      <c r="B3" s="98"/>
      <c r="C3" s="98"/>
      <c r="D3" s="98"/>
    </row>
    <row r="4" spans="1:4" ht="24.95" customHeight="1" x14ac:dyDescent="0.3">
      <c r="A4" s="98" t="s">
        <v>209</v>
      </c>
      <c r="B4" s="98"/>
      <c r="C4" s="98"/>
      <c r="D4" s="98"/>
    </row>
    <row r="5" spans="1:4" ht="21" customHeight="1" thickBot="1" x14ac:dyDescent="0.3">
      <c r="A5" s="86" t="s">
        <v>0</v>
      </c>
      <c r="B5" s="99"/>
      <c r="C5" s="99"/>
      <c r="D5" s="67" t="s">
        <v>183</v>
      </c>
    </row>
    <row r="6" spans="1:4" ht="24.95" customHeight="1" x14ac:dyDescent="0.25">
      <c r="A6" s="38" t="s">
        <v>1</v>
      </c>
      <c r="B6" s="39" t="s">
        <v>185</v>
      </c>
      <c r="C6" s="39" t="s">
        <v>2</v>
      </c>
      <c r="D6" s="40" t="s">
        <v>3</v>
      </c>
    </row>
    <row r="7" spans="1:4" ht="24.95" customHeight="1" x14ac:dyDescent="0.25">
      <c r="A7" s="41" t="s">
        <v>4</v>
      </c>
      <c r="B7" s="5">
        <v>14290.399999999996</v>
      </c>
      <c r="C7" s="6"/>
      <c r="D7" s="42" t="s">
        <v>5</v>
      </c>
    </row>
    <row r="8" spans="1:4" ht="24.95" customHeight="1" x14ac:dyDescent="0.25">
      <c r="A8" s="43" t="s">
        <v>170</v>
      </c>
      <c r="B8" s="5">
        <v>16755.799999999996</v>
      </c>
      <c r="C8" s="8"/>
      <c r="D8" s="42" t="s">
        <v>6</v>
      </c>
    </row>
    <row r="9" spans="1:4" ht="24.95" customHeight="1" x14ac:dyDescent="0.25">
      <c r="A9" s="44" t="s">
        <v>7</v>
      </c>
      <c r="B9" s="5">
        <v>25188.899999999998</v>
      </c>
      <c r="C9" s="5"/>
      <c r="D9" s="45" t="s">
        <v>8</v>
      </c>
    </row>
    <row r="10" spans="1:4" ht="24.95" customHeight="1" x14ac:dyDescent="0.25">
      <c r="A10" s="46" t="s">
        <v>9</v>
      </c>
      <c r="B10" s="5">
        <v>24127.3</v>
      </c>
      <c r="C10" s="5"/>
      <c r="D10" s="47" t="s">
        <v>10</v>
      </c>
    </row>
    <row r="11" spans="1:4" ht="24.95" customHeight="1" x14ac:dyDescent="0.25">
      <c r="A11" s="46" t="s">
        <v>11</v>
      </c>
      <c r="B11" s="5">
        <v>24127.3</v>
      </c>
      <c r="C11" s="5"/>
      <c r="D11" s="47" t="s">
        <v>12</v>
      </c>
    </row>
    <row r="12" spans="1:4" ht="24.95" customHeight="1" x14ac:dyDescent="0.25">
      <c r="A12" s="46" t="s">
        <v>13</v>
      </c>
      <c r="B12" s="5">
        <v>0</v>
      </c>
      <c r="C12" s="5"/>
      <c r="D12" s="47" t="s">
        <v>14</v>
      </c>
    </row>
    <row r="13" spans="1:4" ht="24.95" customHeight="1" x14ac:dyDescent="0.25">
      <c r="A13" s="46" t="s">
        <v>15</v>
      </c>
      <c r="B13" s="5">
        <v>1010.5999999999999</v>
      </c>
      <c r="C13" s="5"/>
      <c r="D13" s="47" t="s">
        <v>16</v>
      </c>
    </row>
    <row r="14" spans="1:4" ht="24.95" customHeight="1" x14ac:dyDescent="0.25">
      <c r="A14" s="46" t="s">
        <v>17</v>
      </c>
      <c r="B14" s="79">
        <v>816.4</v>
      </c>
      <c r="C14" s="5"/>
      <c r="D14" s="47" t="s">
        <v>18</v>
      </c>
    </row>
    <row r="15" spans="1:4" ht="24.95" customHeight="1" x14ac:dyDescent="0.25">
      <c r="A15" s="46" t="s">
        <v>13</v>
      </c>
      <c r="B15" s="5">
        <v>194.2</v>
      </c>
      <c r="C15" s="5"/>
      <c r="D15" s="47" t="s">
        <v>14</v>
      </c>
    </row>
    <row r="16" spans="1:4" ht="24.95" customHeight="1" x14ac:dyDescent="0.25">
      <c r="A16" s="48" t="s">
        <v>19</v>
      </c>
      <c r="B16" s="5">
        <v>51</v>
      </c>
      <c r="C16" s="5"/>
      <c r="D16" s="47" t="s">
        <v>20</v>
      </c>
    </row>
    <row r="17" spans="1:4" ht="24.95" customHeight="1" x14ac:dyDescent="0.25">
      <c r="A17" s="44" t="s">
        <v>21</v>
      </c>
      <c r="B17" s="5">
        <v>8433.1</v>
      </c>
      <c r="C17" s="5">
        <v>9921.2999999999993</v>
      </c>
      <c r="D17" s="45" t="s">
        <v>22</v>
      </c>
    </row>
    <row r="18" spans="1:4" ht="24.95" customHeight="1" x14ac:dyDescent="0.25">
      <c r="A18" s="49" t="s">
        <v>23</v>
      </c>
      <c r="B18" s="5">
        <v>2751.7</v>
      </c>
      <c r="C18" s="5">
        <v>3237.3</v>
      </c>
      <c r="D18" s="50" t="s">
        <v>24</v>
      </c>
    </row>
    <row r="19" spans="1:4" ht="24.95" customHeight="1" x14ac:dyDescent="0.25">
      <c r="A19" s="51" t="s">
        <v>25</v>
      </c>
      <c r="B19" s="5">
        <v>1617.2</v>
      </c>
      <c r="C19" s="5">
        <v>1902.6</v>
      </c>
      <c r="D19" s="45" t="s">
        <v>26</v>
      </c>
    </row>
    <row r="20" spans="1:4" ht="24.95" customHeight="1" x14ac:dyDescent="0.25">
      <c r="A20" s="51" t="s">
        <v>27</v>
      </c>
      <c r="B20" s="5">
        <v>52.5</v>
      </c>
      <c r="C20" s="5">
        <v>61.8</v>
      </c>
      <c r="D20" s="45" t="s">
        <v>28</v>
      </c>
    </row>
    <row r="21" spans="1:4" ht="24.95" customHeight="1" x14ac:dyDescent="0.25">
      <c r="A21" s="49" t="s">
        <v>29</v>
      </c>
      <c r="B21" s="5">
        <v>1069</v>
      </c>
      <c r="C21" s="5">
        <v>1257.5999999999999</v>
      </c>
      <c r="D21" s="45" t="s">
        <v>30</v>
      </c>
    </row>
    <row r="22" spans="1:4" ht="24.95" customHeight="1" x14ac:dyDescent="0.25">
      <c r="A22" s="49" t="s">
        <v>31</v>
      </c>
      <c r="B22" s="5">
        <v>10.6</v>
      </c>
      <c r="C22" s="5">
        <v>12.5</v>
      </c>
      <c r="D22" s="45" t="s">
        <v>32</v>
      </c>
    </row>
    <row r="23" spans="1:4" ht="24.95" customHeight="1" x14ac:dyDescent="0.25">
      <c r="A23" s="49" t="s">
        <v>33</v>
      </c>
      <c r="B23" s="5">
        <v>2.4</v>
      </c>
      <c r="C23" s="5">
        <v>2.8</v>
      </c>
      <c r="D23" s="45" t="s">
        <v>34</v>
      </c>
    </row>
    <row r="24" spans="1:4" ht="24.95" customHeight="1" x14ac:dyDescent="0.25">
      <c r="A24" s="49" t="s">
        <v>35</v>
      </c>
      <c r="B24" s="5">
        <v>5681.4000000000005</v>
      </c>
      <c r="C24" s="5">
        <v>6684</v>
      </c>
      <c r="D24" s="50" t="s">
        <v>36</v>
      </c>
    </row>
    <row r="25" spans="1:4" ht="24.95" customHeight="1" x14ac:dyDescent="0.25">
      <c r="A25" s="52" t="s">
        <v>37</v>
      </c>
      <c r="B25" s="5">
        <v>1420.3</v>
      </c>
      <c r="C25" s="5">
        <v>1671</v>
      </c>
      <c r="D25" s="45" t="s">
        <v>38</v>
      </c>
    </row>
    <row r="26" spans="1:4" ht="24.95" customHeight="1" x14ac:dyDescent="0.25">
      <c r="A26" s="52" t="s">
        <v>39</v>
      </c>
      <c r="B26" s="5">
        <v>4261.1000000000004</v>
      </c>
      <c r="C26" s="5">
        <v>5013</v>
      </c>
      <c r="D26" s="45" t="s">
        <v>40</v>
      </c>
    </row>
    <row r="27" spans="1:4" ht="24.95" customHeight="1" x14ac:dyDescent="0.25">
      <c r="A27" s="52" t="s">
        <v>41</v>
      </c>
      <c r="B27" s="5">
        <v>0</v>
      </c>
      <c r="C27" s="5">
        <v>0</v>
      </c>
      <c r="D27" s="45" t="s">
        <v>42</v>
      </c>
    </row>
    <row r="28" spans="1:4" ht="24.95" customHeight="1" x14ac:dyDescent="0.25">
      <c r="A28" s="43" t="s">
        <v>171</v>
      </c>
      <c r="B28" s="5">
        <v>-2837</v>
      </c>
      <c r="C28" s="5"/>
      <c r="D28" s="42" t="s">
        <v>43</v>
      </c>
    </row>
    <row r="29" spans="1:4" ht="24.95" customHeight="1" x14ac:dyDescent="0.25">
      <c r="A29" s="44" t="s">
        <v>44</v>
      </c>
      <c r="B29" s="5">
        <v>1617.1000000000001</v>
      </c>
      <c r="C29" s="5"/>
      <c r="D29" s="45" t="s">
        <v>45</v>
      </c>
    </row>
    <row r="30" spans="1:4" ht="24.95" customHeight="1" x14ac:dyDescent="0.25">
      <c r="A30" s="44" t="s">
        <v>46</v>
      </c>
      <c r="B30" s="5">
        <v>4454.1000000000004</v>
      </c>
      <c r="C30" s="5"/>
      <c r="D30" s="53" t="s">
        <v>47</v>
      </c>
    </row>
    <row r="31" spans="1:4" ht="24.95" customHeight="1" x14ac:dyDescent="0.25">
      <c r="A31" s="43" t="s">
        <v>172</v>
      </c>
      <c r="B31" s="5">
        <v>176.9</v>
      </c>
      <c r="C31" s="5"/>
      <c r="D31" s="42" t="s">
        <v>48</v>
      </c>
    </row>
    <row r="32" spans="1:4" ht="24.95" customHeight="1" x14ac:dyDescent="0.25">
      <c r="A32" s="54" t="s">
        <v>49</v>
      </c>
      <c r="B32" s="5">
        <v>25.9</v>
      </c>
      <c r="C32" s="5"/>
      <c r="D32" s="45" t="s">
        <v>50</v>
      </c>
    </row>
    <row r="33" spans="1:4" ht="24.95" customHeight="1" x14ac:dyDescent="0.25">
      <c r="A33" s="54" t="s">
        <v>51</v>
      </c>
      <c r="B33" s="5">
        <v>151</v>
      </c>
      <c r="C33" s="5"/>
      <c r="D33" s="45" t="s">
        <v>52</v>
      </c>
    </row>
    <row r="34" spans="1:4" ht="24.95" customHeight="1" x14ac:dyDescent="0.25">
      <c r="A34" s="55" t="s">
        <v>53</v>
      </c>
      <c r="B34" s="5">
        <v>990.1</v>
      </c>
      <c r="C34" s="5"/>
      <c r="D34" s="45" t="s">
        <v>54</v>
      </c>
    </row>
    <row r="35" spans="1:4" ht="24.95" customHeight="1" x14ac:dyDescent="0.25">
      <c r="A35" s="55" t="s">
        <v>55</v>
      </c>
      <c r="B35" s="5">
        <v>839.1</v>
      </c>
      <c r="C35" s="5"/>
      <c r="D35" s="45" t="s">
        <v>56</v>
      </c>
    </row>
    <row r="36" spans="1:4" ht="24.95" customHeight="1" x14ac:dyDescent="0.25">
      <c r="A36" s="56" t="s">
        <v>57</v>
      </c>
      <c r="B36" s="5">
        <v>197</v>
      </c>
      <c r="C36" s="5"/>
      <c r="D36" s="50" t="s">
        <v>173</v>
      </c>
    </row>
    <row r="37" spans="1:4" ht="24.95" customHeight="1" x14ac:dyDescent="0.25">
      <c r="A37" s="56" t="s">
        <v>58</v>
      </c>
      <c r="B37" s="5">
        <v>642.1</v>
      </c>
      <c r="C37" s="5"/>
      <c r="D37" s="50" t="s">
        <v>174</v>
      </c>
    </row>
    <row r="38" spans="1:4" ht="24.95" customHeight="1" x14ac:dyDescent="0.25">
      <c r="A38" s="43" t="s">
        <v>175</v>
      </c>
      <c r="B38" s="5">
        <v>194.7</v>
      </c>
      <c r="C38" s="5"/>
      <c r="D38" s="42" t="s">
        <v>59</v>
      </c>
    </row>
    <row r="39" spans="1:4" ht="24.95" customHeight="1" x14ac:dyDescent="0.25">
      <c r="A39" s="63" t="s">
        <v>60</v>
      </c>
      <c r="B39" s="5">
        <v>96.5</v>
      </c>
      <c r="C39" s="5"/>
      <c r="D39" s="45" t="s">
        <v>61</v>
      </c>
    </row>
    <row r="40" spans="1:4" ht="24.95" customHeight="1" x14ac:dyDescent="0.25">
      <c r="A40" s="54" t="s">
        <v>62</v>
      </c>
      <c r="B40" s="5">
        <v>98.199999999999989</v>
      </c>
      <c r="C40" s="5"/>
      <c r="D40" s="45" t="s">
        <v>63</v>
      </c>
    </row>
    <row r="41" spans="1:4" ht="24.95" customHeight="1" x14ac:dyDescent="0.25">
      <c r="A41" s="55" t="s">
        <v>176</v>
      </c>
      <c r="B41" s="5">
        <v>115.8</v>
      </c>
      <c r="C41" s="5"/>
      <c r="D41" s="45" t="s">
        <v>64</v>
      </c>
    </row>
    <row r="42" spans="1:4" ht="24.95" customHeight="1" x14ac:dyDescent="0.25">
      <c r="A42" s="59" t="s">
        <v>191</v>
      </c>
      <c r="B42" s="5">
        <v>0</v>
      </c>
      <c r="C42" s="5"/>
      <c r="D42" s="45" t="s">
        <v>65</v>
      </c>
    </row>
    <row r="43" spans="1:4" ht="24.95" customHeight="1" x14ac:dyDescent="0.25">
      <c r="A43" s="62" t="s">
        <v>192</v>
      </c>
      <c r="B43" s="5">
        <v>115.8</v>
      </c>
      <c r="C43" s="5"/>
      <c r="D43" s="50" t="s">
        <v>66</v>
      </c>
    </row>
    <row r="44" spans="1:4" ht="24.95" customHeight="1" x14ac:dyDescent="0.25">
      <c r="A44" s="55" t="s">
        <v>177</v>
      </c>
      <c r="B44" s="5">
        <v>17.600000000000001</v>
      </c>
      <c r="C44" s="5"/>
      <c r="D44" s="45" t="s">
        <v>67</v>
      </c>
    </row>
    <row r="45" spans="1:4" ht="24.95" customHeight="1" x14ac:dyDescent="0.25">
      <c r="A45" s="59" t="s">
        <v>178</v>
      </c>
      <c r="B45" s="5">
        <v>0</v>
      </c>
      <c r="C45" s="5"/>
      <c r="D45" s="45" t="s">
        <v>68</v>
      </c>
    </row>
    <row r="46" spans="1:4" ht="24.95" customHeight="1" x14ac:dyDescent="0.25">
      <c r="A46" s="77" t="s">
        <v>189</v>
      </c>
      <c r="B46" s="34">
        <v>17.600000000000001</v>
      </c>
      <c r="C46" s="5"/>
      <c r="D46" s="50" t="s">
        <v>69</v>
      </c>
    </row>
    <row r="47" spans="1:4" ht="24.95" customHeight="1" x14ac:dyDescent="0.25">
      <c r="A47" s="49" t="s">
        <v>190</v>
      </c>
      <c r="B47" s="5">
        <v>0</v>
      </c>
      <c r="C47" s="5"/>
      <c r="D47" s="45" t="s">
        <v>193</v>
      </c>
    </row>
    <row r="48" spans="1:4" ht="24.95" customHeight="1" thickBot="1" x14ac:dyDescent="0.3">
      <c r="A48" s="78" t="s">
        <v>70</v>
      </c>
      <c r="B48" s="57">
        <v>17.600000000000001</v>
      </c>
      <c r="C48" s="57"/>
      <c r="D48" s="58" t="s">
        <v>194</v>
      </c>
    </row>
    <row r="49" spans="1:4" ht="24.95" customHeight="1" x14ac:dyDescent="0.25">
      <c r="A49" s="64" t="s">
        <v>71</v>
      </c>
      <c r="B49" s="67"/>
      <c r="C49" s="67"/>
      <c r="D49" s="65" t="s">
        <v>72</v>
      </c>
    </row>
    <row r="50" spans="1:4" ht="30.75" customHeight="1" x14ac:dyDescent="0.25">
      <c r="A50" s="70" t="s">
        <v>210</v>
      </c>
      <c r="B50" s="66"/>
      <c r="C50" s="67"/>
      <c r="D50" s="68" t="s">
        <v>211</v>
      </c>
    </row>
    <row r="51" spans="1:4" ht="21" customHeight="1" x14ac:dyDescent="0.25">
      <c r="A51" s="71" t="s">
        <v>179</v>
      </c>
      <c r="B51" s="67"/>
      <c r="C51" s="67"/>
      <c r="D51" s="67" t="s">
        <v>180</v>
      </c>
    </row>
    <row r="52" spans="1:4" ht="24.95" customHeight="1" x14ac:dyDescent="0.25"/>
    <row r="53" spans="1:4" ht="24.95" customHeight="1" x14ac:dyDescent="0.3">
      <c r="A53" s="98" t="s">
        <v>212</v>
      </c>
      <c r="B53" s="98"/>
      <c r="C53" s="98"/>
      <c r="D53" s="98"/>
    </row>
    <row r="54" spans="1:4" ht="21.75" customHeight="1" x14ac:dyDescent="0.3">
      <c r="A54" s="98" t="s">
        <v>213</v>
      </c>
      <c r="B54" s="98"/>
      <c r="C54" s="98"/>
      <c r="D54" s="98"/>
    </row>
    <row r="55" spans="1:4" ht="17.25" customHeight="1" x14ac:dyDescent="0.25">
      <c r="A55" s="86" t="s">
        <v>73</v>
      </c>
      <c r="B55" s="73"/>
      <c r="C55" s="93"/>
      <c r="D55" s="67" t="s">
        <v>183</v>
      </c>
    </row>
    <row r="56" spans="1:4" ht="24.95" customHeight="1" x14ac:dyDescent="0.25">
      <c r="A56" s="4" t="s">
        <v>1</v>
      </c>
      <c r="B56" s="2" t="s">
        <v>185</v>
      </c>
      <c r="C56" s="2" t="s">
        <v>2</v>
      </c>
      <c r="D56" s="18" t="s">
        <v>74</v>
      </c>
    </row>
    <row r="57" spans="1:4" ht="24.95" customHeight="1" x14ac:dyDescent="0.25">
      <c r="A57" s="4" t="s">
        <v>75</v>
      </c>
      <c r="B57" s="5">
        <v>-11.7</v>
      </c>
      <c r="C57" s="11"/>
      <c r="D57" s="7" t="s">
        <v>76</v>
      </c>
    </row>
    <row r="58" spans="1:4" ht="24.95" customHeight="1" x14ac:dyDescent="0.25">
      <c r="A58" s="1" t="s">
        <v>77</v>
      </c>
      <c r="B58" s="5">
        <v>0</v>
      </c>
      <c r="C58" s="11"/>
      <c r="D58" s="9" t="s">
        <v>78</v>
      </c>
    </row>
    <row r="59" spans="1:4" ht="24.95" customHeight="1" x14ac:dyDescent="0.25">
      <c r="A59" s="1" t="s">
        <v>79</v>
      </c>
      <c r="B59" s="5">
        <v>11.7</v>
      </c>
      <c r="C59" s="11"/>
      <c r="D59" s="3" t="s">
        <v>80</v>
      </c>
    </row>
    <row r="60" spans="1:4" ht="24.95" customHeight="1" x14ac:dyDescent="0.25">
      <c r="A60" s="12" t="s">
        <v>81</v>
      </c>
      <c r="B60" s="5">
        <v>4391</v>
      </c>
      <c r="C60" s="11"/>
      <c r="D60" s="7" t="s">
        <v>82</v>
      </c>
    </row>
    <row r="61" spans="1:4" ht="24.95" customHeight="1" x14ac:dyDescent="0.25">
      <c r="A61" s="13" t="s">
        <v>83</v>
      </c>
      <c r="B61" s="5">
        <v>2012.1</v>
      </c>
      <c r="C61" s="11"/>
      <c r="D61" s="7" t="s">
        <v>84</v>
      </c>
    </row>
    <row r="62" spans="1:4" ht="24.95" customHeight="1" x14ac:dyDescent="0.25">
      <c r="A62" s="1" t="s">
        <v>85</v>
      </c>
      <c r="B62" s="5">
        <v>59.3</v>
      </c>
      <c r="C62" s="11"/>
      <c r="D62" s="10" t="s">
        <v>86</v>
      </c>
    </row>
    <row r="63" spans="1:4" ht="24.95" customHeight="1" x14ac:dyDescent="0.25">
      <c r="A63" s="1" t="s">
        <v>87</v>
      </c>
      <c r="B63" s="69">
        <v>-1952.8</v>
      </c>
      <c r="C63" s="11"/>
      <c r="D63" s="10" t="s">
        <v>88</v>
      </c>
    </row>
    <row r="64" spans="1:4" ht="24.95" customHeight="1" x14ac:dyDescent="0.25">
      <c r="A64" s="13" t="s">
        <v>89</v>
      </c>
      <c r="B64" s="14">
        <v>158.20000000000005</v>
      </c>
      <c r="C64" s="11"/>
      <c r="D64" s="7" t="s">
        <v>90</v>
      </c>
    </row>
    <row r="65" spans="1:4" ht="24.95" customHeight="1" x14ac:dyDescent="0.25">
      <c r="A65" s="15" t="s">
        <v>91</v>
      </c>
      <c r="B65" s="14">
        <v>-15.899999999999954</v>
      </c>
      <c r="C65" s="11"/>
      <c r="D65" s="10" t="s">
        <v>92</v>
      </c>
    </row>
    <row r="66" spans="1:4" ht="24.95" customHeight="1" x14ac:dyDescent="0.25">
      <c r="A66" s="16" t="s">
        <v>93</v>
      </c>
      <c r="B66" s="14">
        <v>-17.799999999999955</v>
      </c>
      <c r="C66" s="11"/>
      <c r="D66" s="10" t="s">
        <v>94</v>
      </c>
    </row>
    <row r="67" spans="1:4" ht="24.95" customHeight="1" x14ac:dyDescent="0.25">
      <c r="A67" s="16" t="s">
        <v>95</v>
      </c>
      <c r="B67" s="14">
        <v>1997</v>
      </c>
      <c r="C67" s="11"/>
      <c r="D67" s="10" t="s">
        <v>96</v>
      </c>
    </row>
    <row r="68" spans="1:4" ht="24.95" customHeight="1" x14ac:dyDescent="0.25">
      <c r="A68" s="16" t="s">
        <v>97</v>
      </c>
      <c r="B68" s="14">
        <v>2014.8</v>
      </c>
      <c r="C68" s="11"/>
      <c r="D68" s="10" t="s">
        <v>98</v>
      </c>
    </row>
    <row r="69" spans="1:4" ht="24.95" customHeight="1" x14ac:dyDescent="0.25">
      <c r="A69" s="16" t="s">
        <v>99</v>
      </c>
      <c r="B69" s="14">
        <v>1.9</v>
      </c>
      <c r="C69" s="11"/>
      <c r="D69" s="10" t="s">
        <v>100</v>
      </c>
    </row>
    <row r="70" spans="1:4" ht="24.95" customHeight="1" x14ac:dyDescent="0.25">
      <c r="A70" s="16" t="s">
        <v>101</v>
      </c>
      <c r="B70" s="14">
        <v>1.9</v>
      </c>
      <c r="C70" s="11"/>
      <c r="D70" s="10" t="s">
        <v>96</v>
      </c>
    </row>
    <row r="71" spans="1:4" ht="24.95" customHeight="1" x14ac:dyDescent="0.25">
      <c r="A71" s="16" t="s">
        <v>102</v>
      </c>
      <c r="B71" s="14">
        <v>0</v>
      </c>
      <c r="C71" s="11"/>
      <c r="D71" s="10" t="s">
        <v>98</v>
      </c>
    </row>
    <row r="72" spans="1:4" ht="24.95" customHeight="1" x14ac:dyDescent="0.25">
      <c r="A72" s="15" t="s">
        <v>103</v>
      </c>
      <c r="B72" s="14">
        <v>-174.1</v>
      </c>
      <c r="C72" s="11"/>
      <c r="D72" s="3" t="s">
        <v>104</v>
      </c>
    </row>
    <row r="73" spans="1:4" ht="24.95" customHeight="1" x14ac:dyDescent="0.25">
      <c r="A73" s="16" t="s">
        <v>105</v>
      </c>
      <c r="B73" s="14">
        <v>-174</v>
      </c>
      <c r="C73" s="11"/>
      <c r="D73" s="10" t="s">
        <v>94</v>
      </c>
    </row>
    <row r="74" spans="1:4" ht="24.95" customHeight="1" x14ac:dyDescent="0.25">
      <c r="A74" s="16" t="s">
        <v>106</v>
      </c>
      <c r="B74" s="14">
        <v>0</v>
      </c>
      <c r="C74" s="11"/>
      <c r="D74" s="10" t="s">
        <v>96</v>
      </c>
    </row>
    <row r="75" spans="1:4" ht="24.95" customHeight="1" x14ac:dyDescent="0.25">
      <c r="A75" s="16" t="s">
        <v>102</v>
      </c>
      <c r="B75" s="14">
        <v>174</v>
      </c>
      <c r="C75" s="11"/>
      <c r="D75" s="10" t="s">
        <v>98</v>
      </c>
    </row>
    <row r="76" spans="1:4" ht="24.95" customHeight="1" x14ac:dyDescent="0.25">
      <c r="A76" s="17" t="s">
        <v>107</v>
      </c>
      <c r="B76" s="14">
        <v>-0.1</v>
      </c>
      <c r="C76" s="11"/>
      <c r="D76" s="10" t="s">
        <v>100</v>
      </c>
    </row>
    <row r="77" spans="1:4" ht="24.95" customHeight="1" x14ac:dyDescent="0.25">
      <c r="A77" s="16" t="s">
        <v>106</v>
      </c>
      <c r="B77" s="14">
        <v>0</v>
      </c>
      <c r="C77" s="11"/>
      <c r="D77" s="10" t="s">
        <v>108</v>
      </c>
    </row>
    <row r="78" spans="1:4" ht="24.95" customHeight="1" x14ac:dyDescent="0.25">
      <c r="A78" s="16" t="s">
        <v>109</v>
      </c>
      <c r="B78" s="14">
        <v>0.1</v>
      </c>
      <c r="C78" s="11"/>
      <c r="D78" s="10" t="s">
        <v>110</v>
      </c>
    </row>
    <row r="79" spans="1:4" ht="24.95" customHeight="1" x14ac:dyDescent="0.25">
      <c r="A79" s="13" t="s">
        <v>111</v>
      </c>
      <c r="B79" s="5">
        <v>1585</v>
      </c>
      <c r="C79" s="11"/>
      <c r="D79" s="7" t="s">
        <v>112</v>
      </c>
    </row>
    <row r="80" spans="1:4" ht="24.95" customHeight="1" x14ac:dyDescent="0.25">
      <c r="A80" s="23" t="s">
        <v>113</v>
      </c>
      <c r="B80" s="5">
        <v>5140</v>
      </c>
      <c r="C80" s="11"/>
      <c r="D80" s="9" t="s">
        <v>114</v>
      </c>
    </row>
    <row r="81" spans="1:4" ht="24.95" customHeight="1" x14ac:dyDescent="0.25">
      <c r="A81" s="15" t="s">
        <v>115</v>
      </c>
      <c r="B81" s="5">
        <v>3075.3</v>
      </c>
      <c r="C81" s="11"/>
      <c r="D81" s="10" t="s">
        <v>116</v>
      </c>
    </row>
    <row r="82" spans="1:4" ht="24.95" customHeight="1" x14ac:dyDescent="0.25">
      <c r="A82" s="19" t="s">
        <v>117</v>
      </c>
      <c r="B82" s="5">
        <v>1.2</v>
      </c>
      <c r="C82" s="11"/>
      <c r="D82" s="10" t="s">
        <v>118</v>
      </c>
    </row>
    <row r="83" spans="1:4" ht="24.95" customHeight="1" x14ac:dyDescent="0.25">
      <c r="A83" s="61" t="s">
        <v>119</v>
      </c>
      <c r="B83" s="76">
        <v>450.7</v>
      </c>
      <c r="C83" s="11"/>
      <c r="D83" s="10" t="s">
        <v>120</v>
      </c>
    </row>
    <row r="84" spans="1:4" ht="24.95" customHeight="1" x14ac:dyDescent="0.25">
      <c r="A84" s="19" t="s">
        <v>121</v>
      </c>
      <c r="B84" s="5">
        <v>2623.4</v>
      </c>
      <c r="C84" s="11"/>
      <c r="D84" s="10" t="s">
        <v>122</v>
      </c>
    </row>
    <row r="85" spans="1:4" ht="24.95" customHeight="1" x14ac:dyDescent="0.25">
      <c r="A85" s="19" t="s">
        <v>123</v>
      </c>
      <c r="B85" s="5">
        <v>0</v>
      </c>
      <c r="C85" s="11"/>
      <c r="D85" s="10" t="s">
        <v>124</v>
      </c>
    </row>
    <row r="86" spans="1:4" ht="24.95" customHeight="1" x14ac:dyDescent="0.25">
      <c r="A86" s="15" t="s">
        <v>103</v>
      </c>
      <c r="B86" s="5">
        <v>-2064.6999999999998</v>
      </c>
      <c r="C86" s="11"/>
      <c r="D86" s="3" t="s">
        <v>125</v>
      </c>
    </row>
    <row r="87" spans="1:4" ht="24.95" customHeight="1" x14ac:dyDescent="0.25">
      <c r="A87" s="20" t="s">
        <v>126</v>
      </c>
      <c r="B87" s="5">
        <v>-762.7</v>
      </c>
      <c r="C87" s="11"/>
      <c r="D87" s="10" t="s">
        <v>127</v>
      </c>
    </row>
    <row r="88" spans="1:4" ht="24.95" customHeight="1" x14ac:dyDescent="0.25">
      <c r="A88" s="19" t="s">
        <v>128</v>
      </c>
      <c r="B88" s="5">
        <v>-316</v>
      </c>
      <c r="C88" s="11"/>
      <c r="D88" s="36" t="s">
        <v>129</v>
      </c>
    </row>
    <row r="89" spans="1:4" ht="24.95" customHeight="1" x14ac:dyDescent="0.25">
      <c r="A89" s="19" t="s">
        <v>130</v>
      </c>
      <c r="B89" s="5">
        <v>-986</v>
      </c>
      <c r="C89" s="11"/>
      <c r="D89" s="10" t="s">
        <v>131</v>
      </c>
    </row>
    <row r="90" spans="1:4" ht="24.95" customHeight="1" x14ac:dyDescent="0.25">
      <c r="A90" s="19" t="s">
        <v>121</v>
      </c>
      <c r="B90" s="5">
        <v>0</v>
      </c>
      <c r="C90" s="11"/>
      <c r="D90" s="10" t="s">
        <v>122</v>
      </c>
    </row>
    <row r="91" spans="1:4" ht="35.25" customHeight="1" x14ac:dyDescent="0.25">
      <c r="A91" s="37" t="s">
        <v>132</v>
      </c>
      <c r="B91" s="5">
        <v>-3581</v>
      </c>
      <c r="C91" s="11"/>
      <c r="D91" s="97" t="s">
        <v>214</v>
      </c>
    </row>
    <row r="92" spans="1:4" ht="24.95" customHeight="1" x14ac:dyDescent="0.25">
      <c r="A92" s="15" t="s">
        <v>133</v>
      </c>
      <c r="B92" s="5">
        <v>-3460.1</v>
      </c>
      <c r="C92" s="11"/>
      <c r="D92" s="9" t="s">
        <v>134</v>
      </c>
    </row>
    <row r="93" spans="1:4" ht="24.95" customHeight="1" x14ac:dyDescent="0.25">
      <c r="A93" s="15" t="s">
        <v>135</v>
      </c>
      <c r="B93" s="5">
        <v>120.9</v>
      </c>
      <c r="C93" s="11"/>
      <c r="D93" s="9" t="s">
        <v>136</v>
      </c>
    </row>
    <row r="94" spans="1:4" ht="24.95" customHeight="1" x14ac:dyDescent="0.25">
      <c r="A94" s="21" t="s">
        <v>137</v>
      </c>
      <c r="B94" s="5">
        <v>26</v>
      </c>
      <c r="C94" s="11"/>
      <c r="D94" s="9" t="s">
        <v>138</v>
      </c>
    </row>
    <row r="95" spans="1:4" ht="24.95" customHeight="1" x14ac:dyDescent="0.25">
      <c r="A95" s="22" t="s">
        <v>139</v>
      </c>
      <c r="B95" s="5">
        <v>635.69999999999982</v>
      </c>
      <c r="C95" s="11"/>
      <c r="D95" s="7" t="s">
        <v>140</v>
      </c>
    </row>
    <row r="96" spans="1:4" ht="24.95" customHeight="1" x14ac:dyDescent="0.25">
      <c r="A96" s="16" t="s">
        <v>141</v>
      </c>
      <c r="B96" s="5">
        <v>635.69999999999982</v>
      </c>
      <c r="C96" s="11"/>
      <c r="D96" s="10" t="s">
        <v>142</v>
      </c>
    </row>
    <row r="97" spans="1:4" ht="24.95" customHeight="1" x14ac:dyDescent="0.25">
      <c r="A97" s="23" t="s">
        <v>143</v>
      </c>
      <c r="B97" s="5">
        <v>635.69999999999982</v>
      </c>
      <c r="C97" s="11"/>
      <c r="D97" s="10" t="s">
        <v>144</v>
      </c>
    </row>
    <row r="98" spans="1:4" ht="24.95" customHeight="1" x14ac:dyDescent="0.25">
      <c r="A98" s="23" t="s">
        <v>145</v>
      </c>
      <c r="B98" s="5">
        <v>635.69999999999982</v>
      </c>
      <c r="C98" s="11"/>
      <c r="D98" s="10" t="s">
        <v>146</v>
      </c>
    </row>
    <row r="99" spans="1:4" ht="24.95" customHeight="1" x14ac:dyDescent="0.25">
      <c r="A99" s="23" t="s">
        <v>147</v>
      </c>
      <c r="B99" s="5">
        <v>0</v>
      </c>
      <c r="C99" s="87"/>
      <c r="D99" s="9" t="s">
        <v>148</v>
      </c>
    </row>
    <row r="100" spans="1:4" ht="24.95" customHeight="1" x14ac:dyDescent="0.25">
      <c r="A100" s="23" t="s">
        <v>149</v>
      </c>
      <c r="B100" s="5">
        <v>128.80000000000001</v>
      </c>
      <c r="C100" s="87"/>
      <c r="D100" s="9" t="s">
        <v>150</v>
      </c>
    </row>
    <row r="101" spans="1:4" ht="24.95" customHeight="1" x14ac:dyDescent="0.25">
      <c r="A101" s="23" t="s">
        <v>151</v>
      </c>
      <c r="B101" s="5">
        <v>0</v>
      </c>
      <c r="C101" s="87"/>
      <c r="D101" s="9" t="s">
        <v>152</v>
      </c>
    </row>
    <row r="102" spans="1:4" ht="24.95" customHeight="1" x14ac:dyDescent="0.25">
      <c r="A102" s="23" t="s">
        <v>153</v>
      </c>
      <c r="B102" s="5">
        <v>506.89999999999986</v>
      </c>
      <c r="C102" s="87"/>
      <c r="D102" s="9" t="s">
        <v>154</v>
      </c>
    </row>
    <row r="103" spans="1:4" ht="24.95" customHeight="1" x14ac:dyDescent="0.25">
      <c r="A103" s="9" t="s">
        <v>155</v>
      </c>
      <c r="B103" s="5">
        <v>1187.5999999999999</v>
      </c>
      <c r="C103" s="87"/>
      <c r="D103" s="10" t="s">
        <v>156</v>
      </c>
    </row>
    <row r="104" spans="1:4" ht="24.95" customHeight="1" x14ac:dyDescent="0.25">
      <c r="A104" s="82" t="s">
        <v>157</v>
      </c>
      <c r="B104" s="5">
        <v>-745.2</v>
      </c>
      <c r="C104" s="87"/>
      <c r="D104" s="9" t="s">
        <v>158</v>
      </c>
    </row>
    <row r="105" spans="1:4" ht="24.95" customHeight="1" x14ac:dyDescent="0.25">
      <c r="A105" s="82" t="s">
        <v>159</v>
      </c>
      <c r="B105" s="5">
        <v>1932.8</v>
      </c>
      <c r="C105" s="87"/>
      <c r="D105" s="9" t="s">
        <v>160</v>
      </c>
    </row>
    <row r="106" spans="1:4" ht="24.95" customHeight="1" x14ac:dyDescent="0.25">
      <c r="A106" s="9" t="s">
        <v>161</v>
      </c>
      <c r="B106" s="5">
        <v>-680.7</v>
      </c>
      <c r="C106" s="87"/>
      <c r="D106" s="10" t="s">
        <v>162</v>
      </c>
    </row>
    <row r="107" spans="1:4" ht="24.95" customHeight="1" x14ac:dyDescent="0.25">
      <c r="A107" s="29" t="s">
        <v>163</v>
      </c>
      <c r="B107" s="5">
        <v>0</v>
      </c>
      <c r="C107" s="87"/>
      <c r="D107" s="9" t="s">
        <v>164</v>
      </c>
    </row>
    <row r="108" spans="1:4" ht="24.95" customHeight="1" x14ac:dyDescent="0.25">
      <c r="A108" s="29" t="s">
        <v>165</v>
      </c>
      <c r="B108" s="5">
        <v>0</v>
      </c>
      <c r="C108" s="87"/>
      <c r="D108" s="9" t="s">
        <v>166</v>
      </c>
    </row>
    <row r="109" spans="1:4" ht="37.5" customHeight="1" x14ac:dyDescent="0.25">
      <c r="A109" s="30" t="s">
        <v>187</v>
      </c>
      <c r="B109" s="5">
        <v>-680.7</v>
      </c>
      <c r="C109" s="87"/>
      <c r="D109" s="83" t="s">
        <v>186</v>
      </c>
    </row>
    <row r="110" spans="1:4" ht="24.95" customHeight="1" x14ac:dyDescent="0.25">
      <c r="A110" s="9" t="s">
        <v>167</v>
      </c>
      <c r="B110" s="5">
        <v>0</v>
      </c>
      <c r="C110" s="87"/>
      <c r="D110" s="10" t="s">
        <v>168</v>
      </c>
    </row>
    <row r="111" spans="1:4" ht="50.25" customHeight="1" x14ac:dyDescent="0.25">
      <c r="A111" s="31" t="s">
        <v>169</v>
      </c>
      <c r="B111" s="5">
        <v>-9887.6999999999953</v>
      </c>
      <c r="C111" s="11"/>
      <c r="D111" s="32" t="s">
        <v>184</v>
      </c>
    </row>
    <row r="112" spans="1:4" ht="49.5" customHeight="1" x14ac:dyDescent="0.25">
      <c r="A112" s="94" t="s">
        <v>181</v>
      </c>
      <c r="B112" s="95"/>
      <c r="C112" s="95"/>
      <c r="D112" s="96" t="s">
        <v>182</v>
      </c>
    </row>
    <row r="113" ht="24.95" customHeight="1" x14ac:dyDescent="0.25"/>
    <row r="114" ht="24.95" customHeight="1" x14ac:dyDescent="0.25"/>
  </sheetData>
  <mergeCells count="5">
    <mergeCell ref="A3:D3"/>
    <mergeCell ref="A4:D4"/>
    <mergeCell ref="B5:C5"/>
    <mergeCell ref="A53:D53"/>
    <mergeCell ref="A54:D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484B-D82A-4813-9E74-9B57AD991E6B}">
  <dimension ref="B3:E113"/>
  <sheetViews>
    <sheetView topLeftCell="A12" workbookViewId="0">
      <selection activeCell="D24" sqref="D24"/>
    </sheetView>
  </sheetViews>
  <sheetFormatPr defaultRowHeight="15" x14ac:dyDescent="0.25"/>
  <cols>
    <col min="2" max="2" width="52.5703125" customWidth="1"/>
    <col min="3" max="3" width="16.5703125" customWidth="1"/>
    <col min="4" max="4" width="16" customWidth="1"/>
    <col min="5" max="5" width="51" customWidth="1"/>
  </cols>
  <sheetData>
    <row r="3" spans="2:5" ht="20.100000000000001" customHeight="1" x14ac:dyDescent="0.3">
      <c r="B3" s="98" t="s">
        <v>215</v>
      </c>
      <c r="C3" s="98"/>
      <c r="D3" s="98"/>
      <c r="E3" s="98"/>
    </row>
    <row r="4" spans="2:5" ht="20.100000000000001" customHeight="1" x14ac:dyDescent="0.3">
      <c r="B4" s="98" t="s">
        <v>216</v>
      </c>
      <c r="C4" s="98"/>
      <c r="D4" s="98"/>
      <c r="E4" s="98"/>
    </row>
    <row r="5" spans="2:5" ht="20.100000000000001" customHeight="1" thickBot="1" x14ac:dyDescent="0.3">
      <c r="B5" s="86" t="s">
        <v>0</v>
      </c>
      <c r="C5" s="99"/>
      <c r="D5" s="99"/>
      <c r="E5" s="67" t="s">
        <v>183</v>
      </c>
    </row>
    <row r="6" spans="2:5" ht="20.100000000000001" customHeight="1" x14ac:dyDescent="0.25">
      <c r="B6" s="38" t="s">
        <v>1</v>
      </c>
      <c r="C6" s="39" t="s">
        <v>185</v>
      </c>
      <c r="D6" s="39" t="s">
        <v>2</v>
      </c>
      <c r="E6" s="40" t="s">
        <v>3</v>
      </c>
    </row>
    <row r="7" spans="2:5" ht="20.100000000000001" customHeight="1" x14ac:dyDescent="0.25">
      <c r="B7" s="41" t="s">
        <v>4</v>
      </c>
      <c r="C7" s="5">
        <v>15499.199999999997</v>
      </c>
      <c r="D7" s="6"/>
      <c r="E7" s="42" t="s">
        <v>5</v>
      </c>
    </row>
    <row r="8" spans="2:5" ht="20.100000000000001" customHeight="1" x14ac:dyDescent="0.25">
      <c r="B8" s="43" t="s">
        <v>170</v>
      </c>
      <c r="C8" s="5">
        <v>17548.899999999998</v>
      </c>
      <c r="D8" s="8"/>
      <c r="E8" s="42" t="s">
        <v>6</v>
      </c>
    </row>
    <row r="9" spans="2:5" ht="20.100000000000001" customHeight="1" x14ac:dyDescent="0.25">
      <c r="B9" s="44" t="s">
        <v>7</v>
      </c>
      <c r="C9" s="79">
        <v>27847.699999999997</v>
      </c>
      <c r="D9" s="5"/>
      <c r="E9" s="45" t="s">
        <v>8</v>
      </c>
    </row>
    <row r="10" spans="2:5" ht="20.100000000000001" customHeight="1" x14ac:dyDescent="0.25">
      <c r="B10" s="46" t="s">
        <v>9</v>
      </c>
      <c r="C10" s="5">
        <v>26578.1</v>
      </c>
      <c r="D10" s="5"/>
      <c r="E10" s="47" t="s">
        <v>10</v>
      </c>
    </row>
    <row r="11" spans="2:5" ht="20.100000000000001" customHeight="1" x14ac:dyDescent="0.25">
      <c r="B11" s="46" t="s">
        <v>11</v>
      </c>
      <c r="C11" s="5">
        <v>26578.1</v>
      </c>
      <c r="D11" s="5"/>
      <c r="E11" s="47" t="s">
        <v>12</v>
      </c>
    </row>
    <row r="12" spans="2:5" ht="20.100000000000001" customHeight="1" x14ac:dyDescent="0.25">
      <c r="B12" s="46" t="s">
        <v>13</v>
      </c>
      <c r="C12" s="5">
        <v>0</v>
      </c>
      <c r="D12" s="5"/>
      <c r="E12" s="47" t="s">
        <v>14</v>
      </c>
    </row>
    <row r="13" spans="2:5" ht="20.100000000000001" customHeight="1" x14ac:dyDescent="0.25">
      <c r="B13" s="46" t="s">
        <v>15</v>
      </c>
      <c r="C13" s="5">
        <v>1008.5999999999999</v>
      </c>
      <c r="D13" s="5"/>
      <c r="E13" s="47" t="s">
        <v>16</v>
      </c>
    </row>
    <row r="14" spans="2:5" ht="20.100000000000001" customHeight="1" x14ac:dyDescent="0.25">
      <c r="B14" s="46" t="s">
        <v>17</v>
      </c>
      <c r="C14" s="79">
        <v>792.8</v>
      </c>
      <c r="D14" s="5"/>
      <c r="E14" s="47" t="s">
        <v>18</v>
      </c>
    </row>
    <row r="15" spans="2:5" ht="20.100000000000001" customHeight="1" x14ac:dyDescent="0.25">
      <c r="B15" s="46" t="s">
        <v>13</v>
      </c>
      <c r="C15" s="5">
        <v>215.8</v>
      </c>
      <c r="D15" s="5"/>
      <c r="E15" s="47" t="s">
        <v>14</v>
      </c>
    </row>
    <row r="16" spans="2:5" ht="20.100000000000001" customHeight="1" x14ac:dyDescent="0.25">
      <c r="B16" s="48" t="s">
        <v>19</v>
      </c>
      <c r="C16" s="5">
        <v>261</v>
      </c>
      <c r="D16" s="5"/>
      <c r="E16" s="47" t="s">
        <v>20</v>
      </c>
    </row>
    <row r="17" spans="2:5" ht="20.100000000000001" customHeight="1" x14ac:dyDescent="0.25">
      <c r="B17" s="44" t="s">
        <v>21</v>
      </c>
      <c r="C17" s="5">
        <v>10298.799999999999</v>
      </c>
      <c r="D17" s="5">
        <v>12116.2</v>
      </c>
      <c r="E17" s="45" t="s">
        <v>22</v>
      </c>
    </row>
    <row r="18" spans="2:5" ht="20.100000000000001" customHeight="1" x14ac:dyDescent="0.25">
      <c r="B18" s="49" t="s">
        <v>23</v>
      </c>
      <c r="C18" s="5">
        <v>5267.6</v>
      </c>
      <c r="D18" s="5">
        <v>6197.2</v>
      </c>
      <c r="E18" s="50" t="s">
        <v>24</v>
      </c>
    </row>
    <row r="19" spans="2:5" ht="20.100000000000001" customHeight="1" x14ac:dyDescent="0.25">
      <c r="B19" s="51" t="s">
        <v>25</v>
      </c>
      <c r="C19" s="5">
        <v>2087.1999999999998</v>
      </c>
      <c r="D19" s="5">
        <v>2455.6</v>
      </c>
      <c r="E19" s="45" t="s">
        <v>26</v>
      </c>
    </row>
    <row r="20" spans="2:5" ht="20.100000000000001" customHeight="1" x14ac:dyDescent="0.25">
      <c r="B20" s="51" t="s">
        <v>27</v>
      </c>
      <c r="C20" s="5">
        <v>1549.1</v>
      </c>
      <c r="D20" s="5">
        <v>1822.5</v>
      </c>
      <c r="E20" s="45" t="s">
        <v>28</v>
      </c>
    </row>
    <row r="21" spans="2:5" ht="20.100000000000001" customHeight="1" x14ac:dyDescent="0.25">
      <c r="B21" s="49" t="s">
        <v>29</v>
      </c>
      <c r="C21" s="79">
        <v>1598.2</v>
      </c>
      <c r="D21" s="79">
        <v>1880.2</v>
      </c>
      <c r="E21" s="45" t="s">
        <v>30</v>
      </c>
    </row>
    <row r="22" spans="2:5" ht="20.100000000000001" customHeight="1" x14ac:dyDescent="0.25">
      <c r="B22" s="49" t="s">
        <v>31</v>
      </c>
      <c r="C22" s="5">
        <v>22.1</v>
      </c>
      <c r="D22" s="5">
        <v>26</v>
      </c>
      <c r="E22" s="45" t="s">
        <v>32</v>
      </c>
    </row>
    <row r="23" spans="2:5" ht="20.100000000000001" customHeight="1" x14ac:dyDescent="0.25">
      <c r="B23" s="49" t="s">
        <v>33</v>
      </c>
      <c r="C23" s="5">
        <v>11</v>
      </c>
      <c r="D23" s="5">
        <v>12.9</v>
      </c>
      <c r="E23" s="45" t="s">
        <v>34</v>
      </c>
    </row>
    <row r="24" spans="2:5" ht="20.100000000000001" customHeight="1" x14ac:dyDescent="0.25">
      <c r="B24" s="49" t="s">
        <v>35</v>
      </c>
      <c r="C24" s="5">
        <v>5031.2</v>
      </c>
      <c r="D24" s="5">
        <v>5919</v>
      </c>
      <c r="E24" s="50" t="s">
        <v>36</v>
      </c>
    </row>
    <row r="25" spans="2:5" ht="20.100000000000001" customHeight="1" x14ac:dyDescent="0.25">
      <c r="B25" s="52" t="s">
        <v>37</v>
      </c>
      <c r="C25" s="5">
        <v>1257.8</v>
      </c>
      <c r="D25" s="5">
        <v>1479.7</v>
      </c>
      <c r="E25" s="45" t="s">
        <v>38</v>
      </c>
    </row>
    <row r="26" spans="2:5" ht="20.100000000000001" customHeight="1" x14ac:dyDescent="0.25">
      <c r="B26" s="52" t="s">
        <v>39</v>
      </c>
      <c r="C26" s="5">
        <v>3773.4</v>
      </c>
      <c r="D26" s="5">
        <v>4439.3</v>
      </c>
      <c r="E26" s="45" t="s">
        <v>40</v>
      </c>
    </row>
    <row r="27" spans="2:5" ht="20.100000000000001" customHeight="1" x14ac:dyDescent="0.25">
      <c r="B27" s="52" t="s">
        <v>41</v>
      </c>
      <c r="C27" s="5">
        <v>0</v>
      </c>
      <c r="D27" s="5">
        <v>0</v>
      </c>
      <c r="E27" s="45" t="s">
        <v>42</v>
      </c>
    </row>
    <row r="28" spans="2:5" ht="20.100000000000001" customHeight="1" x14ac:dyDescent="0.25">
      <c r="B28" s="43" t="s">
        <v>171</v>
      </c>
      <c r="C28" s="79">
        <v>-2333.1</v>
      </c>
      <c r="D28" s="5"/>
      <c r="E28" s="42" t="s">
        <v>43</v>
      </c>
    </row>
    <row r="29" spans="2:5" ht="20.100000000000001" customHeight="1" x14ac:dyDescent="0.25">
      <c r="B29" s="44" t="s">
        <v>44</v>
      </c>
      <c r="C29" s="5">
        <v>2126.1</v>
      </c>
      <c r="D29" s="5"/>
      <c r="E29" s="45" t="s">
        <v>45</v>
      </c>
    </row>
    <row r="30" spans="2:5" ht="20.100000000000001" customHeight="1" x14ac:dyDescent="0.25">
      <c r="B30" s="44" t="s">
        <v>46</v>
      </c>
      <c r="C30" s="5">
        <v>4459.2</v>
      </c>
      <c r="D30" s="5"/>
      <c r="E30" s="53" t="s">
        <v>47</v>
      </c>
    </row>
    <row r="31" spans="2:5" ht="20.100000000000001" customHeight="1" x14ac:dyDescent="0.25">
      <c r="B31" s="43" t="s">
        <v>172</v>
      </c>
      <c r="C31" s="5">
        <v>201.6</v>
      </c>
      <c r="D31" s="5"/>
      <c r="E31" s="42" t="s">
        <v>48</v>
      </c>
    </row>
    <row r="32" spans="2:5" ht="20.100000000000001" customHeight="1" x14ac:dyDescent="0.25">
      <c r="B32" s="54" t="s">
        <v>49</v>
      </c>
      <c r="C32" s="5">
        <v>13.6</v>
      </c>
      <c r="D32" s="5"/>
      <c r="E32" s="45" t="s">
        <v>50</v>
      </c>
    </row>
    <row r="33" spans="2:5" ht="20.100000000000001" customHeight="1" x14ac:dyDescent="0.25">
      <c r="B33" s="54" t="s">
        <v>51</v>
      </c>
      <c r="C33" s="5">
        <v>188</v>
      </c>
      <c r="D33" s="5"/>
      <c r="E33" s="45" t="s">
        <v>52</v>
      </c>
    </row>
    <row r="34" spans="2:5" ht="20.100000000000001" customHeight="1" x14ac:dyDescent="0.25">
      <c r="B34" s="55" t="s">
        <v>53</v>
      </c>
      <c r="C34" s="5">
        <v>1411.2</v>
      </c>
      <c r="D34" s="5"/>
      <c r="E34" s="45" t="s">
        <v>54</v>
      </c>
    </row>
    <row r="35" spans="2:5" ht="20.100000000000001" customHeight="1" x14ac:dyDescent="0.25">
      <c r="B35" s="55" t="s">
        <v>55</v>
      </c>
      <c r="C35" s="5">
        <v>1223.2</v>
      </c>
      <c r="D35" s="5"/>
      <c r="E35" s="45" t="s">
        <v>56</v>
      </c>
    </row>
    <row r="36" spans="2:5" ht="20.100000000000001" customHeight="1" x14ac:dyDescent="0.25">
      <c r="B36" s="56" t="s">
        <v>57</v>
      </c>
      <c r="C36" s="5">
        <v>110</v>
      </c>
      <c r="D36" s="5"/>
      <c r="E36" s="50" t="s">
        <v>173</v>
      </c>
    </row>
    <row r="37" spans="2:5" ht="20.100000000000001" customHeight="1" x14ac:dyDescent="0.25">
      <c r="B37" s="56" t="s">
        <v>58</v>
      </c>
      <c r="C37" s="5">
        <v>1113.2</v>
      </c>
      <c r="D37" s="5"/>
      <c r="E37" s="50" t="s">
        <v>174</v>
      </c>
    </row>
    <row r="38" spans="2:5" ht="20.100000000000001" customHeight="1" x14ac:dyDescent="0.25">
      <c r="B38" s="43" t="s">
        <v>175</v>
      </c>
      <c r="C38" s="5">
        <v>81.8</v>
      </c>
      <c r="D38" s="5"/>
      <c r="E38" s="42" t="s">
        <v>59</v>
      </c>
    </row>
    <row r="39" spans="2:5" ht="20.100000000000001" customHeight="1" x14ac:dyDescent="0.25">
      <c r="B39" s="63" t="s">
        <v>60</v>
      </c>
      <c r="C39" s="5">
        <v>5.6</v>
      </c>
      <c r="D39" s="5"/>
      <c r="E39" s="45" t="s">
        <v>61</v>
      </c>
    </row>
    <row r="40" spans="2:5" ht="20.100000000000001" customHeight="1" x14ac:dyDescent="0.25">
      <c r="B40" s="54" t="s">
        <v>62</v>
      </c>
      <c r="C40" s="5">
        <v>76.2</v>
      </c>
      <c r="D40" s="5"/>
      <c r="E40" s="45" t="s">
        <v>63</v>
      </c>
    </row>
    <row r="41" spans="2:5" ht="20.100000000000001" customHeight="1" x14ac:dyDescent="0.25">
      <c r="B41" s="55" t="s">
        <v>176</v>
      </c>
      <c r="C41" s="5">
        <v>97</v>
      </c>
      <c r="D41" s="5"/>
      <c r="E41" s="45" t="s">
        <v>64</v>
      </c>
    </row>
    <row r="42" spans="2:5" ht="20.100000000000001" customHeight="1" x14ac:dyDescent="0.25">
      <c r="B42" s="59" t="s">
        <v>191</v>
      </c>
      <c r="C42" s="5">
        <v>0</v>
      </c>
      <c r="D42" s="5"/>
      <c r="E42" s="45" t="s">
        <v>65</v>
      </c>
    </row>
    <row r="43" spans="2:5" ht="20.100000000000001" customHeight="1" x14ac:dyDescent="0.25">
      <c r="B43" s="62" t="s">
        <v>192</v>
      </c>
      <c r="C43" s="5">
        <v>97</v>
      </c>
      <c r="D43" s="5"/>
      <c r="E43" s="50" t="s">
        <v>66</v>
      </c>
    </row>
    <row r="44" spans="2:5" ht="20.100000000000001" customHeight="1" x14ac:dyDescent="0.25">
      <c r="B44" s="55" t="s">
        <v>177</v>
      </c>
      <c r="C44" s="5">
        <v>20.799999999999997</v>
      </c>
      <c r="D44" s="5"/>
      <c r="E44" s="45" t="s">
        <v>67</v>
      </c>
    </row>
    <row r="45" spans="2:5" ht="20.100000000000001" customHeight="1" x14ac:dyDescent="0.25">
      <c r="B45" s="59" t="s">
        <v>178</v>
      </c>
      <c r="C45" s="5">
        <v>5.6</v>
      </c>
      <c r="D45" s="5"/>
      <c r="E45" s="45" t="s">
        <v>68</v>
      </c>
    </row>
    <row r="46" spans="2:5" ht="20.100000000000001" customHeight="1" x14ac:dyDescent="0.25">
      <c r="B46" s="77" t="s">
        <v>189</v>
      </c>
      <c r="C46" s="34">
        <v>15.2</v>
      </c>
      <c r="D46" s="5"/>
      <c r="E46" s="50" t="s">
        <v>69</v>
      </c>
    </row>
    <row r="47" spans="2:5" ht="20.100000000000001" customHeight="1" x14ac:dyDescent="0.25">
      <c r="B47" s="49" t="s">
        <v>190</v>
      </c>
      <c r="C47" s="5">
        <v>0</v>
      </c>
      <c r="D47" s="5"/>
      <c r="E47" s="45" t="s">
        <v>193</v>
      </c>
    </row>
    <row r="48" spans="2:5" ht="20.100000000000001" customHeight="1" thickBot="1" x14ac:dyDescent="0.3">
      <c r="B48" s="78" t="s">
        <v>70</v>
      </c>
      <c r="C48" s="57">
        <v>15.2</v>
      </c>
      <c r="D48" s="57"/>
      <c r="E48" s="58" t="s">
        <v>194</v>
      </c>
    </row>
    <row r="49" spans="2:5" ht="20.100000000000001" customHeight="1" x14ac:dyDescent="0.25">
      <c r="B49" s="64" t="s">
        <v>71</v>
      </c>
      <c r="C49" s="67"/>
      <c r="D49" s="67"/>
      <c r="E49" s="65" t="s">
        <v>72</v>
      </c>
    </row>
    <row r="50" spans="2:5" ht="35.25" customHeight="1" x14ac:dyDescent="0.25">
      <c r="B50" s="70" t="s">
        <v>217</v>
      </c>
      <c r="C50" s="66"/>
      <c r="D50" s="67"/>
      <c r="E50" s="68" t="s">
        <v>218</v>
      </c>
    </row>
    <row r="51" spans="2:5" ht="20.100000000000001" customHeight="1" x14ac:dyDescent="0.25">
      <c r="B51" s="71" t="s">
        <v>179</v>
      </c>
      <c r="C51" s="67"/>
      <c r="D51" s="67"/>
      <c r="E51" s="67" t="s">
        <v>180</v>
      </c>
    </row>
    <row r="52" spans="2:5" ht="20.100000000000001" customHeight="1" x14ac:dyDescent="0.25">
      <c r="B52" s="71"/>
      <c r="C52" s="67"/>
      <c r="D52" s="67"/>
      <c r="E52" s="67"/>
    </row>
    <row r="53" spans="2:5" ht="20.100000000000001" customHeight="1" x14ac:dyDescent="0.25"/>
    <row r="54" spans="2:5" ht="20.100000000000001" customHeight="1" x14ac:dyDescent="0.3">
      <c r="B54" s="98" t="s">
        <v>219</v>
      </c>
      <c r="C54" s="98"/>
      <c r="D54" s="98"/>
      <c r="E54" s="98"/>
    </row>
    <row r="55" spans="2:5" ht="20.100000000000001" customHeight="1" x14ac:dyDescent="0.3">
      <c r="B55" s="98" t="s">
        <v>220</v>
      </c>
      <c r="C55" s="98"/>
      <c r="D55" s="98"/>
      <c r="E55" s="98"/>
    </row>
    <row r="56" spans="2:5" ht="20.100000000000001" customHeight="1" x14ac:dyDescent="0.25">
      <c r="B56" s="86" t="s">
        <v>73</v>
      </c>
      <c r="C56" s="73"/>
      <c r="D56" s="73"/>
      <c r="E56" s="67" t="s">
        <v>183</v>
      </c>
    </row>
    <row r="57" spans="2:5" ht="20.100000000000001" customHeight="1" x14ac:dyDescent="0.25">
      <c r="B57" s="4" t="s">
        <v>1</v>
      </c>
      <c r="C57" s="2" t="s">
        <v>185</v>
      </c>
      <c r="D57" s="2" t="s">
        <v>2</v>
      </c>
      <c r="E57" s="18" t="s">
        <v>74</v>
      </c>
    </row>
    <row r="58" spans="2:5" ht="20.100000000000001" customHeight="1" x14ac:dyDescent="0.25">
      <c r="B58" s="4" t="s">
        <v>75</v>
      </c>
      <c r="C58" s="5">
        <v>-19.7</v>
      </c>
      <c r="D58" s="11"/>
      <c r="E58" s="7" t="s">
        <v>76</v>
      </c>
    </row>
    <row r="59" spans="2:5" ht="20.100000000000001" customHeight="1" x14ac:dyDescent="0.25">
      <c r="B59" s="1" t="s">
        <v>77</v>
      </c>
      <c r="C59" s="5">
        <v>0</v>
      </c>
      <c r="D59" s="11"/>
      <c r="E59" s="9" t="s">
        <v>78</v>
      </c>
    </row>
    <row r="60" spans="2:5" ht="20.100000000000001" customHeight="1" x14ac:dyDescent="0.25">
      <c r="B60" s="1" t="s">
        <v>79</v>
      </c>
      <c r="C60" s="5">
        <v>19.7</v>
      </c>
      <c r="D60" s="11"/>
      <c r="E60" s="3" t="s">
        <v>80</v>
      </c>
    </row>
    <row r="61" spans="2:5" ht="20.100000000000001" customHeight="1" x14ac:dyDescent="0.25">
      <c r="B61" s="12" t="s">
        <v>81</v>
      </c>
      <c r="C61" s="5">
        <v>9466.2000000000007</v>
      </c>
      <c r="D61" s="11"/>
      <c r="E61" s="7" t="s">
        <v>82</v>
      </c>
    </row>
    <row r="62" spans="2:5" ht="20.100000000000001" customHeight="1" x14ac:dyDescent="0.25">
      <c r="B62" s="13" t="s">
        <v>83</v>
      </c>
      <c r="C62" s="5">
        <v>1478.6</v>
      </c>
      <c r="D62" s="11"/>
      <c r="E62" s="7" t="s">
        <v>84</v>
      </c>
    </row>
    <row r="63" spans="2:5" ht="20.100000000000001" customHeight="1" x14ac:dyDescent="0.25">
      <c r="B63" s="1" t="s">
        <v>85</v>
      </c>
      <c r="C63" s="5">
        <v>77.5</v>
      </c>
      <c r="D63" s="11"/>
      <c r="E63" s="10" t="s">
        <v>86</v>
      </c>
    </row>
    <row r="64" spans="2:5" ht="20.100000000000001" customHeight="1" x14ac:dyDescent="0.25">
      <c r="B64" s="1" t="s">
        <v>87</v>
      </c>
      <c r="C64" s="69">
        <v>-1401.1</v>
      </c>
      <c r="D64" s="11"/>
      <c r="E64" s="10" t="s">
        <v>88</v>
      </c>
    </row>
    <row r="65" spans="2:5" ht="20.100000000000001" customHeight="1" x14ac:dyDescent="0.25">
      <c r="B65" s="13" t="s">
        <v>89</v>
      </c>
      <c r="C65" s="14">
        <v>-582.20000000000005</v>
      </c>
      <c r="D65" s="11"/>
      <c r="E65" s="7" t="s">
        <v>90</v>
      </c>
    </row>
    <row r="66" spans="2:5" ht="20.100000000000001" customHeight="1" x14ac:dyDescent="0.25">
      <c r="B66" s="15" t="s">
        <v>91</v>
      </c>
      <c r="C66" s="14">
        <v>-582.20000000000005</v>
      </c>
      <c r="D66" s="11"/>
      <c r="E66" s="10" t="s">
        <v>92</v>
      </c>
    </row>
    <row r="67" spans="2:5" ht="20.100000000000001" customHeight="1" x14ac:dyDescent="0.25">
      <c r="B67" s="16" t="s">
        <v>93</v>
      </c>
      <c r="C67" s="14">
        <v>-583.20000000000005</v>
      </c>
      <c r="D67" s="11"/>
      <c r="E67" s="10" t="s">
        <v>94</v>
      </c>
    </row>
    <row r="68" spans="2:5" ht="20.100000000000001" customHeight="1" x14ac:dyDescent="0.25">
      <c r="B68" s="16" t="s">
        <v>95</v>
      </c>
      <c r="C68" s="14">
        <v>360</v>
      </c>
      <c r="D68" s="11"/>
      <c r="E68" s="10" t="s">
        <v>96</v>
      </c>
    </row>
    <row r="69" spans="2:5" ht="20.100000000000001" customHeight="1" x14ac:dyDescent="0.25">
      <c r="B69" s="16" t="s">
        <v>97</v>
      </c>
      <c r="C69" s="14">
        <v>943.2</v>
      </c>
      <c r="D69" s="11"/>
      <c r="E69" s="10" t="s">
        <v>98</v>
      </c>
    </row>
    <row r="70" spans="2:5" ht="20.100000000000001" customHeight="1" x14ac:dyDescent="0.25">
      <c r="B70" s="16" t="s">
        <v>99</v>
      </c>
      <c r="C70" s="14">
        <v>1</v>
      </c>
      <c r="D70" s="11"/>
      <c r="E70" s="10" t="s">
        <v>100</v>
      </c>
    </row>
    <row r="71" spans="2:5" ht="20.100000000000001" customHeight="1" x14ac:dyDescent="0.25">
      <c r="B71" s="16" t="s">
        <v>101</v>
      </c>
      <c r="C71" s="14">
        <v>1</v>
      </c>
      <c r="D71" s="11"/>
      <c r="E71" s="10" t="s">
        <v>96</v>
      </c>
    </row>
    <row r="72" spans="2:5" ht="20.100000000000001" customHeight="1" x14ac:dyDescent="0.25">
      <c r="B72" s="16" t="s">
        <v>102</v>
      </c>
      <c r="C72" s="14">
        <v>0</v>
      </c>
      <c r="D72" s="11"/>
      <c r="E72" s="10" t="s">
        <v>98</v>
      </c>
    </row>
    <row r="73" spans="2:5" ht="20.100000000000001" customHeight="1" x14ac:dyDescent="0.25">
      <c r="B73" s="15" t="s">
        <v>103</v>
      </c>
      <c r="C73" s="14">
        <v>0</v>
      </c>
      <c r="D73" s="11"/>
      <c r="E73" s="3" t="s">
        <v>104</v>
      </c>
    </row>
    <row r="74" spans="2:5" ht="20.100000000000001" customHeight="1" x14ac:dyDescent="0.25">
      <c r="B74" s="16" t="s">
        <v>105</v>
      </c>
      <c r="C74" s="14">
        <v>0</v>
      </c>
      <c r="D74" s="11"/>
      <c r="E74" s="10" t="s">
        <v>94</v>
      </c>
    </row>
    <row r="75" spans="2:5" ht="20.100000000000001" customHeight="1" x14ac:dyDescent="0.25">
      <c r="B75" s="16" t="s">
        <v>106</v>
      </c>
      <c r="C75" s="14">
        <v>0</v>
      </c>
      <c r="D75" s="11"/>
      <c r="E75" s="10" t="s">
        <v>96</v>
      </c>
    </row>
    <row r="76" spans="2:5" ht="20.100000000000001" customHeight="1" x14ac:dyDescent="0.25">
      <c r="B76" s="16" t="s">
        <v>102</v>
      </c>
      <c r="C76" s="14">
        <v>0</v>
      </c>
      <c r="D76" s="11"/>
      <c r="E76" s="10" t="s">
        <v>98</v>
      </c>
    </row>
    <row r="77" spans="2:5" ht="20.100000000000001" customHeight="1" x14ac:dyDescent="0.25">
      <c r="B77" s="17" t="s">
        <v>107</v>
      </c>
      <c r="C77" s="14">
        <v>0</v>
      </c>
      <c r="D77" s="11"/>
      <c r="E77" s="10" t="s">
        <v>100</v>
      </c>
    </row>
    <row r="78" spans="2:5" ht="20.100000000000001" customHeight="1" x14ac:dyDescent="0.25">
      <c r="B78" s="16" t="s">
        <v>106</v>
      </c>
      <c r="C78" s="14">
        <v>0</v>
      </c>
      <c r="D78" s="11"/>
      <c r="E78" s="10" t="s">
        <v>108</v>
      </c>
    </row>
    <row r="79" spans="2:5" ht="20.100000000000001" customHeight="1" x14ac:dyDescent="0.25">
      <c r="B79" s="16" t="s">
        <v>109</v>
      </c>
      <c r="C79" s="14">
        <v>0</v>
      </c>
      <c r="D79" s="11"/>
      <c r="E79" s="10" t="s">
        <v>110</v>
      </c>
    </row>
    <row r="80" spans="2:5" ht="20.100000000000001" customHeight="1" x14ac:dyDescent="0.25">
      <c r="B80" s="13" t="s">
        <v>111</v>
      </c>
      <c r="C80" s="5">
        <v>-2203.1999999999994</v>
      </c>
      <c r="D80" s="11"/>
      <c r="E80" s="7" t="s">
        <v>112</v>
      </c>
    </row>
    <row r="81" spans="2:5" ht="20.100000000000001" customHeight="1" x14ac:dyDescent="0.25">
      <c r="B81" s="23" t="s">
        <v>113</v>
      </c>
      <c r="C81" s="5">
        <v>-5375.9</v>
      </c>
      <c r="D81" s="11"/>
      <c r="E81" s="9" t="s">
        <v>114</v>
      </c>
    </row>
    <row r="82" spans="2:5" ht="20.100000000000001" customHeight="1" x14ac:dyDescent="0.25">
      <c r="B82" s="15" t="s">
        <v>115</v>
      </c>
      <c r="C82" s="5">
        <v>-7802.7</v>
      </c>
      <c r="D82" s="11"/>
      <c r="E82" s="10" t="s">
        <v>116</v>
      </c>
    </row>
    <row r="83" spans="2:5" ht="20.100000000000001" customHeight="1" x14ac:dyDescent="0.25">
      <c r="B83" s="19" t="s">
        <v>117</v>
      </c>
      <c r="C83" s="5">
        <v>70.599999999999994</v>
      </c>
      <c r="D83" s="11"/>
      <c r="E83" s="10" t="s">
        <v>118</v>
      </c>
    </row>
    <row r="84" spans="2:5" ht="20.100000000000001" customHeight="1" x14ac:dyDescent="0.25">
      <c r="B84" s="61" t="s">
        <v>119</v>
      </c>
      <c r="C84" s="76">
        <v>-7681.5</v>
      </c>
      <c r="D84" s="11"/>
      <c r="E84" s="10" t="s">
        <v>120</v>
      </c>
    </row>
    <row r="85" spans="2:5" ht="20.100000000000001" customHeight="1" x14ac:dyDescent="0.25">
      <c r="B85" s="19" t="s">
        <v>121</v>
      </c>
      <c r="C85" s="5">
        <v>-191.8</v>
      </c>
      <c r="D85" s="11"/>
      <c r="E85" s="10" t="s">
        <v>122</v>
      </c>
    </row>
    <row r="86" spans="2:5" ht="20.100000000000001" customHeight="1" x14ac:dyDescent="0.25">
      <c r="B86" s="19" t="s">
        <v>123</v>
      </c>
      <c r="C86" s="5">
        <v>0</v>
      </c>
      <c r="D86" s="11"/>
      <c r="E86" s="10" t="s">
        <v>124</v>
      </c>
    </row>
    <row r="87" spans="2:5" ht="20.100000000000001" customHeight="1" x14ac:dyDescent="0.25">
      <c r="B87" s="15" t="s">
        <v>103</v>
      </c>
      <c r="C87" s="5">
        <v>-2426.8000000000002</v>
      </c>
      <c r="D87" s="11"/>
      <c r="E87" s="3" t="s">
        <v>125</v>
      </c>
    </row>
    <row r="88" spans="2:5" ht="20.100000000000001" customHeight="1" x14ac:dyDescent="0.25">
      <c r="B88" s="20" t="s">
        <v>126</v>
      </c>
      <c r="C88" s="5">
        <v>-1285.8</v>
      </c>
      <c r="D88" s="11"/>
      <c r="E88" s="10" t="s">
        <v>127</v>
      </c>
    </row>
    <row r="89" spans="2:5" ht="20.100000000000001" customHeight="1" x14ac:dyDescent="0.25">
      <c r="B89" s="19" t="s">
        <v>128</v>
      </c>
      <c r="C89" s="5">
        <v>-865</v>
      </c>
      <c r="D89" s="11"/>
      <c r="E89" s="36" t="s">
        <v>129</v>
      </c>
    </row>
    <row r="90" spans="2:5" ht="20.100000000000001" customHeight="1" x14ac:dyDescent="0.25">
      <c r="B90" s="19" t="s">
        <v>130</v>
      </c>
      <c r="C90" s="5">
        <v>-276</v>
      </c>
      <c r="D90" s="11"/>
      <c r="E90" s="10" t="s">
        <v>131</v>
      </c>
    </row>
    <row r="91" spans="2:5" ht="20.100000000000001" customHeight="1" x14ac:dyDescent="0.25">
      <c r="B91" s="19" t="s">
        <v>121</v>
      </c>
      <c r="C91" s="5">
        <v>0</v>
      </c>
      <c r="D91" s="11"/>
      <c r="E91" s="10" t="s">
        <v>122</v>
      </c>
    </row>
    <row r="92" spans="2:5" ht="20.100000000000001" customHeight="1" x14ac:dyDescent="0.25">
      <c r="B92" s="37" t="s">
        <v>132</v>
      </c>
      <c r="C92" s="5">
        <v>2942.8</v>
      </c>
      <c r="D92" s="11"/>
      <c r="E92" s="35" t="s">
        <v>188</v>
      </c>
    </row>
    <row r="93" spans="2:5" ht="20.100000000000001" customHeight="1" x14ac:dyDescent="0.25">
      <c r="B93" s="15" t="s">
        <v>133</v>
      </c>
      <c r="C93" s="5">
        <v>2745.9</v>
      </c>
      <c r="D93" s="11"/>
      <c r="E93" s="9" t="s">
        <v>134</v>
      </c>
    </row>
    <row r="94" spans="2:5" ht="20.100000000000001" customHeight="1" x14ac:dyDescent="0.25">
      <c r="B94" s="15" t="s">
        <v>135</v>
      </c>
      <c r="C94" s="5">
        <v>-196.9</v>
      </c>
      <c r="D94" s="11"/>
      <c r="E94" s="9" t="s">
        <v>136</v>
      </c>
    </row>
    <row r="95" spans="2:5" ht="20.100000000000001" customHeight="1" x14ac:dyDescent="0.25">
      <c r="B95" s="21" t="s">
        <v>137</v>
      </c>
      <c r="C95" s="100">
        <v>229.9</v>
      </c>
      <c r="D95" s="11"/>
      <c r="E95" s="9" t="s">
        <v>138</v>
      </c>
    </row>
    <row r="96" spans="2:5" ht="20.100000000000001" customHeight="1" x14ac:dyDescent="0.25">
      <c r="B96" s="22" t="s">
        <v>139</v>
      </c>
      <c r="C96" s="79">
        <v>10773</v>
      </c>
      <c r="D96" s="11"/>
      <c r="E96" s="7" t="s">
        <v>140</v>
      </c>
    </row>
    <row r="97" spans="2:5" ht="20.100000000000001" customHeight="1" x14ac:dyDescent="0.25">
      <c r="B97" s="16" t="s">
        <v>141</v>
      </c>
      <c r="C97" s="79">
        <v>10773</v>
      </c>
      <c r="D97" s="11"/>
      <c r="E97" s="10" t="s">
        <v>142</v>
      </c>
    </row>
    <row r="98" spans="2:5" ht="20.100000000000001" customHeight="1" x14ac:dyDescent="0.25">
      <c r="B98" s="23" t="s">
        <v>143</v>
      </c>
      <c r="C98" s="79">
        <v>10773</v>
      </c>
      <c r="D98" s="11"/>
      <c r="E98" s="10" t="s">
        <v>144</v>
      </c>
    </row>
    <row r="99" spans="2:5" ht="20.100000000000001" customHeight="1" x14ac:dyDescent="0.25">
      <c r="B99" s="23" t="s">
        <v>145</v>
      </c>
      <c r="C99" s="79">
        <v>10773</v>
      </c>
      <c r="D99" s="11"/>
      <c r="E99" s="10" t="s">
        <v>146</v>
      </c>
    </row>
    <row r="100" spans="2:5" ht="20.100000000000001" customHeight="1" x14ac:dyDescent="0.25">
      <c r="B100" s="101" t="s">
        <v>147</v>
      </c>
      <c r="C100" s="79">
        <v>0</v>
      </c>
      <c r="D100" s="11"/>
      <c r="E100" s="102" t="s">
        <v>148</v>
      </c>
    </row>
    <row r="101" spans="2:5" ht="20.100000000000001" customHeight="1" x14ac:dyDescent="0.25">
      <c r="B101" s="101" t="s">
        <v>149</v>
      </c>
      <c r="C101" s="79">
        <v>-32.200000000000003</v>
      </c>
      <c r="D101" s="11"/>
      <c r="E101" s="102" t="s">
        <v>150</v>
      </c>
    </row>
    <row r="102" spans="2:5" ht="20.100000000000001" customHeight="1" x14ac:dyDescent="0.25">
      <c r="B102" s="101" t="s">
        <v>151</v>
      </c>
      <c r="C102" s="79">
        <v>0</v>
      </c>
      <c r="D102" s="11"/>
      <c r="E102" s="102" t="s">
        <v>152</v>
      </c>
    </row>
    <row r="103" spans="2:5" ht="20.100000000000001" customHeight="1" x14ac:dyDescent="0.25">
      <c r="B103" s="101" t="s">
        <v>153</v>
      </c>
      <c r="C103" s="79">
        <v>10805.2</v>
      </c>
      <c r="D103" s="11"/>
      <c r="E103" s="102" t="s">
        <v>154</v>
      </c>
    </row>
    <row r="104" spans="2:5" ht="20.100000000000001" customHeight="1" x14ac:dyDescent="0.25">
      <c r="B104" s="102" t="s">
        <v>155</v>
      </c>
      <c r="C104" s="79">
        <v>10715.6</v>
      </c>
      <c r="D104" s="11"/>
      <c r="E104" s="103" t="s">
        <v>156</v>
      </c>
    </row>
    <row r="105" spans="2:5" ht="20.100000000000001" customHeight="1" x14ac:dyDescent="0.25">
      <c r="B105" s="104" t="s">
        <v>157</v>
      </c>
      <c r="C105" s="79">
        <v>11791.5</v>
      </c>
      <c r="D105" s="11"/>
      <c r="E105" s="102" t="s">
        <v>158</v>
      </c>
    </row>
    <row r="106" spans="2:5" ht="20.100000000000001" customHeight="1" x14ac:dyDescent="0.25">
      <c r="B106" s="104" t="s">
        <v>159</v>
      </c>
      <c r="C106" s="5">
        <v>-1075.9000000000001</v>
      </c>
      <c r="D106" s="11"/>
      <c r="E106" s="9" t="s">
        <v>160</v>
      </c>
    </row>
    <row r="107" spans="2:5" ht="20.100000000000001" customHeight="1" x14ac:dyDescent="0.25">
      <c r="B107" s="102" t="s">
        <v>161</v>
      </c>
      <c r="C107" s="5">
        <v>89.6</v>
      </c>
      <c r="D107" s="11"/>
      <c r="E107" s="103" t="s">
        <v>162</v>
      </c>
    </row>
    <row r="108" spans="2:5" ht="20.100000000000001" customHeight="1" x14ac:dyDescent="0.25">
      <c r="B108" s="105" t="s">
        <v>163</v>
      </c>
      <c r="C108" s="5">
        <v>0</v>
      </c>
      <c r="D108" s="11"/>
      <c r="E108" s="102" t="s">
        <v>164</v>
      </c>
    </row>
    <row r="109" spans="2:5" ht="20.100000000000001" customHeight="1" x14ac:dyDescent="0.25">
      <c r="B109" s="105" t="s">
        <v>165</v>
      </c>
      <c r="C109" s="5">
        <v>0</v>
      </c>
      <c r="D109" s="11"/>
      <c r="E109" s="102" t="s">
        <v>166</v>
      </c>
    </row>
    <row r="110" spans="2:5" ht="33.75" customHeight="1" x14ac:dyDescent="0.25">
      <c r="B110" s="106" t="s">
        <v>187</v>
      </c>
      <c r="C110" s="5">
        <v>89.6</v>
      </c>
      <c r="D110" s="11"/>
      <c r="E110" s="107" t="s">
        <v>186</v>
      </c>
    </row>
    <row r="111" spans="2:5" ht="22.5" customHeight="1" x14ac:dyDescent="0.25">
      <c r="B111" s="102" t="s">
        <v>167</v>
      </c>
      <c r="C111" s="5">
        <v>0</v>
      </c>
      <c r="D111" s="11"/>
      <c r="E111" s="103" t="s">
        <v>168</v>
      </c>
    </row>
    <row r="112" spans="2:5" ht="46.5" customHeight="1" x14ac:dyDescent="0.25">
      <c r="B112" s="31" t="s">
        <v>169</v>
      </c>
      <c r="C112" s="5">
        <v>-6013.2999999999956</v>
      </c>
      <c r="D112" s="11"/>
      <c r="E112" s="32" t="s">
        <v>184</v>
      </c>
    </row>
    <row r="113" spans="2:5" ht="38.25" customHeight="1" x14ac:dyDescent="0.25">
      <c r="B113" s="33" t="s">
        <v>181</v>
      </c>
      <c r="C113" s="67"/>
      <c r="D113" s="67"/>
      <c r="E113" s="74" t="s">
        <v>182</v>
      </c>
    </row>
  </sheetData>
  <mergeCells count="5">
    <mergeCell ref="B3:E3"/>
    <mergeCell ref="B4:E4"/>
    <mergeCell ref="C5:D5"/>
    <mergeCell ref="B54:E54"/>
    <mergeCell ref="B55:E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C9E9-BAFE-4AD5-8EBB-B8846537660E}">
  <dimension ref="B3:F113"/>
  <sheetViews>
    <sheetView workbookViewId="0">
      <selection activeCell="C58" sqref="C58:C112"/>
    </sheetView>
  </sheetViews>
  <sheetFormatPr defaultRowHeight="15" x14ac:dyDescent="0.25"/>
  <cols>
    <col min="2" max="2" width="56.5703125" customWidth="1"/>
    <col min="3" max="3" width="14.5703125" customWidth="1"/>
    <col min="4" max="4" width="16.140625" customWidth="1"/>
    <col min="5" max="5" width="49.7109375" customWidth="1"/>
  </cols>
  <sheetData>
    <row r="3" spans="2:6" ht="20.100000000000001" customHeight="1" x14ac:dyDescent="0.25">
      <c r="B3" s="108" t="s">
        <v>221</v>
      </c>
      <c r="C3" s="108"/>
      <c r="D3" s="108"/>
      <c r="E3" s="108"/>
      <c r="F3" s="108"/>
    </row>
    <row r="4" spans="2:6" ht="20.100000000000001" customHeight="1" x14ac:dyDescent="0.25">
      <c r="B4" s="109" t="s">
        <v>222</v>
      </c>
      <c r="C4" s="109"/>
      <c r="D4" s="109"/>
      <c r="E4" s="109"/>
      <c r="F4" s="109"/>
    </row>
    <row r="5" spans="2:6" ht="20.100000000000001" customHeight="1" thickBot="1" x14ac:dyDescent="0.35">
      <c r="B5" s="110" t="s">
        <v>0</v>
      </c>
      <c r="E5" s="111" t="s">
        <v>223</v>
      </c>
    </row>
    <row r="6" spans="2:6" ht="20.100000000000001" customHeight="1" x14ac:dyDescent="0.25">
      <c r="B6" s="38" t="s">
        <v>1</v>
      </c>
      <c r="C6" s="39" t="s">
        <v>185</v>
      </c>
      <c r="D6" s="39" t="s">
        <v>2</v>
      </c>
      <c r="E6" s="40" t="s">
        <v>3</v>
      </c>
    </row>
    <row r="7" spans="2:6" ht="20.100000000000001" customHeight="1" x14ac:dyDescent="0.25">
      <c r="B7" s="41" t="s">
        <v>4</v>
      </c>
      <c r="C7" s="5">
        <v>51398.999999999993</v>
      </c>
      <c r="D7" s="6"/>
      <c r="E7" s="42" t="s">
        <v>5</v>
      </c>
    </row>
    <row r="8" spans="2:6" ht="20.100000000000001" customHeight="1" x14ac:dyDescent="0.25">
      <c r="B8" s="43" t="s">
        <v>170</v>
      </c>
      <c r="C8" s="5">
        <v>61969.299999999988</v>
      </c>
      <c r="D8" s="8"/>
      <c r="E8" s="42" t="s">
        <v>6</v>
      </c>
    </row>
    <row r="9" spans="2:6" ht="20.100000000000001" customHeight="1" x14ac:dyDescent="0.25">
      <c r="B9" s="44" t="s">
        <v>7</v>
      </c>
      <c r="C9" s="5">
        <v>99147.4</v>
      </c>
      <c r="D9" s="5"/>
      <c r="E9" s="45" t="s">
        <v>8</v>
      </c>
    </row>
    <row r="10" spans="2:6" ht="20.100000000000001" customHeight="1" x14ac:dyDescent="0.25">
      <c r="B10" s="46" t="s">
        <v>9</v>
      </c>
      <c r="C10" s="5">
        <v>94488.5</v>
      </c>
      <c r="D10" s="5"/>
      <c r="E10" s="47" t="s">
        <v>10</v>
      </c>
    </row>
    <row r="11" spans="2:6" ht="20.100000000000001" customHeight="1" x14ac:dyDescent="0.25">
      <c r="B11" s="46" t="s">
        <v>11</v>
      </c>
      <c r="C11" s="5">
        <v>94488.5</v>
      </c>
      <c r="D11" s="5"/>
      <c r="E11" s="47" t="s">
        <v>12</v>
      </c>
    </row>
    <row r="12" spans="2:6" ht="20.100000000000001" customHeight="1" x14ac:dyDescent="0.25">
      <c r="B12" s="46" t="s">
        <v>13</v>
      </c>
      <c r="C12" s="5">
        <v>0</v>
      </c>
      <c r="D12" s="5"/>
      <c r="E12" s="47" t="s">
        <v>14</v>
      </c>
    </row>
    <row r="13" spans="2:6" ht="20.100000000000001" customHeight="1" x14ac:dyDescent="0.25">
      <c r="B13" s="46" t="s">
        <v>15</v>
      </c>
      <c r="C13" s="5">
        <v>4230.8999999999996</v>
      </c>
      <c r="D13" s="5"/>
      <c r="E13" s="47" t="s">
        <v>16</v>
      </c>
    </row>
    <row r="14" spans="2:6" ht="20.100000000000001" customHeight="1" x14ac:dyDescent="0.25">
      <c r="B14" s="46" t="s">
        <v>17</v>
      </c>
      <c r="C14" s="5">
        <v>3751.3</v>
      </c>
      <c r="D14" s="5"/>
      <c r="E14" s="47" t="s">
        <v>18</v>
      </c>
    </row>
    <row r="15" spans="2:6" ht="20.100000000000001" customHeight="1" x14ac:dyDescent="0.25">
      <c r="B15" s="46" t="s">
        <v>13</v>
      </c>
      <c r="C15" s="112">
        <v>479.59999999999997</v>
      </c>
      <c r="D15" s="5"/>
      <c r="E15" s="47" t="s">
        <v>14</v>
      </c>
    </row>
    <row r="16" spans="2:6" ht="20.100000000000001" customHeight="1" x14ac:dyDescent="0.25">
      <c r="B16" s="48" t="s">
        <v>19</v>
      </c>
      <c r="C16" s="5">
        <v>428</v>
      </c>
      <c r="D16" s="5"/>
      <c r="E16" s="47" t="s">
        <v>20</v>
      </c>
    </row>
    <row r="17" spans="2:5" ht="20.100000000000001" customHeight="1" x14ac:dyDescent="0.25">
      <c r="B17" s="44" t="s">
        <v>21</v>
      </c>
      <c r="C17" s="5">
        <v>37178.099999999991</v>
      </c>
      <c r="D17" s="5">
        <v>43738.9</v>
      </c>
      <c r="E17" s="45" t="s">
        <v>22</v>
      </c>
    </row>
    <row r="18" spans="2:5" ht="20.100000000000001" customHeight="1" x14ac:dyDescent="0.25">
      <c r="B18" s="49" t="s">
        <v>23</v>
      </c>
      <c r="C18" s="5">
        <v>15294.800000000001</v>
      </c>
      <c r="D18" s="5">
        <v>17993.900000000001</v>
      </c>
      <c r="E18" s="50" t="s">
        <v>24</v>
      </c>
    </row>
    <row r="19" spans="2:5" ht="20.100000000000001" customHeight="1" x14ac:dyDescent="0.25">
      <c r="B19" s="51" t="s">
        <v>25</v>
      </c>
      <c r="C19" s="5">
        <v>7040.0999999999995</v>
      </c>
      <c r="D19" s="5">
        <v>8282.6</v>
      </c>
      <c r="E19" s="45" t="s">
        <v>26</v>
      </c>
    </row>
    <row r="20" spans="2:5" ht="20.100000000000001" customHeight="1" x14ac:dyDescent="0.25">
      <c r="B20" s="51" t="s">
        <v>27</v>
      </c>
      <c r="C20" s="5">
        <v>2280</v>
      </c>
      <c r="D20" s="5">
        <v>2682.4</v>
      </c>
      <c r="E20" s="45" t="s">
        <v>28</v>
      </c>
    </row>
    <row r="21" spans="2:5" ht="20.100000000000001" customHeight="1" x14ac:dyDescent="0.25">
      <c r="B21" s="49" t="s">
        <v>29</v>
      </c>
      <c r="C21" s="5">
        <v>5475</v>
      </c>
      <c r="D21" s="5">
        <v>6441.0999999999995</v>
      </c>
      <c r="E21" s="45" t="s">
        <v>30</v>
      </c>
    </row>
    <row r="22" spans="2:5" ht="20.100000000000001" customHeight="1" x14ac:dyDescent="0.25">
      <c r="B22" s="49" t="s">
        <v>31</v>
      </c>
      <c r="C22" s="5">
        <v>471.1</v>
      </c>
      <c r="D22" s="5">
        <v>554.20000000000005</v>
      </c>
      <c r="E22" s="45" t="s">
        <v>32</v>
      </c>
    </row>
    <row r="23" spans="2:5" ht="20.100000000000001" customHeight="1" x14ac:dyDescent="0.25">
      <c r="B23" s="49" t="s">
        <v>33</v>
      </c>
      <c r="C23" s="5">
        <v>28.599999999999998</v>
      </c>
      <c r="D23" s="5">
        <v>33.6</v>
      </c>
      <c r="E23" s="45" t="s">
        <v>34</v>
      </c>
    </row>
    <row r="24" spans="2:5" ht="20.100000000000001" customHeight="1" x14ac:dyDescent="0.25">
      <c r="B24" s="49" t="s">
        <v>35</v>
      </c>
      <c r="C24" s="5">
        <v>21883.300000000003</v>
      </c>
      <c r="D24" s="5">
        <v>25745</v>
      </c>
      <c r="E24" s="50" t="s">
        <v>36</v>
      </c>
    </row>
    <row r="25" spans="2:5" ht="20.100000000000001" customHeight="1" x14ac:dyDescent="0.25">
      <c r="B25" s="52" t="s">
        <v>37</v>
      </c>
      <c r="C25" s="5">
        <v>5470.7</v>
      </c>
      <c r="D25" s="112">
        <v>6436.2</v>
      </c>
      <c r="E25" s="45" t="s">
        <v>38</v>
      </c>
    </row>
    <row r="26" spans="2:5" ht="20.100000000000001" customHeight="1" x14ac:dyDescent="0.25">
      <c r="B26" s="52" t="s">
        <v>39</v>
      </c>
      <c r="C26" s="5">
        <v>16412.600000000002</v>
      </c>
      <c r="D26" s="112">
        <v>19308.8</v>
      </c>
      <c r="E26" s="45" t="s">
        <v>40</v>
      </c>
    </row>
    <row r="27" spans="2:5" ht="20.100000000000001" customHeight="1" x14ac:dyDescent="0.25">
      <c r="B27" s="52" t="s">
        <v>41</v>
      </c>
      <c r="C27" s="5">
        <v>0</v>
      </c>
      <c r="D27" s="5">
        <v>0</v>
      </c>
      <c r="E27" s="45" t="s">
        <v>42</v>
      </c>
    </row>
    <row r="28" spans="2:5" ht="20.100000000000001" customHeight="1" x14ac:dyDescent="0.25">
      <c r="B28" s="43" t="s">
        <v>171</v>
      </c>
      <c r="C28" s="5">
        <v>-12552.800000000001</v>
      </c>
      <c r="D28" s="5"/>
      <c r="E28" s="42" t="s">
        <v>43</v>
      </c>
    </row>
    <row r="29" spans="2:5" ht="20.100000000000001" customHeight="1" x14ac:dyDescent="0.25">
      <c r="B29" s="44" t="s">
        <v>44</v>
      </c>
      <c r="C29" s="5">
        <v>8702.6</v>
      </c>
      <c r="D29" s="5"/>
      <c r="E29" s="45" t="s">
        <v>45</v>
      </c>
    </row>
    <row r="30" spans="2:5" ht="20.100000000000001" customHeight="1" x14ac:dyDescent="0.25">
      <c r="B30" s="44" t="s">
        <v>46</v>
      </c>
      <c r="C30" s="5">
        <v>21255.4</v>
      </c>
      <c r="D30" s="5"/>
      <c r="E30" s="53" t="s">
        <v>47</v>
      </c>
    </row>
    <row r="31" spans="2:5" ht="20.100000000000001" customHeight="1" x14ac:dyDescent="0.25">
      <c r="B31" s="43" t="s">
        <v>172</v>
      </c>
      <c r="C31" s="5">
        <v>1253.9000000000001</v>
      </c>
      <c r="D31" s="5"/>
      <c r="E31" s="42" t="s">
        <v>48</v>
      </c>
    </row>
    <row r="32" spans="2:5" ht="20.100000000000001" customHeight="1" x14ac:dyDescent="0.25">
      <c r="B32" s="54" t="s">
        <v>49</v>
      </c>
      <c r="C32" s="5">
        <v>71.3</v>
      </c>
      <c r="D32" s="5"/>
      <c r="E32" s="45" t="s">
        <v>50</v>
      </c>
    </row>
    <row r="33" spans="2:5" ht="20.100000000000001" customHeight="1" x14ac:dyDescent="0.25">
      <c r="B33" s="54" t="s">
        <v>51</v>
      </c>
      <c r="C33" s="5">
        <v>1182.6000000000001</v>
      </c>
      <c r="D33" s="5"/>
      <c r="E33" s="45" t="s">
        <v>52</v>
      </c>
    </row>
    <row r="34" spans="2:5" ht="20.100000000000001" customHeight="1" x14ac:dyDescent="0.25">
      <c r="B34" s="55" t="s">
        <v>53</v>
      </c>
      <c r="C34" s="5">
        <v>4621.3</v>
      </c>
      <c r="D34" s="5"/>
      <c r="E34" s="45" t="s">
        <v>54</v>
      </c>
    </row>
    <row r="35" spans="2:5" ht="20.100000000000001" customHeight="1" x14ac:dyDescent="0.25">
      <c r="B35" s="55" t="s">
        <v>55</v>
      </c>
      <c r="C35" s="5">
        <v>3438.7</v>
      </c>
      <c r="D35" s="5"/>
      <c r="E35" s="45" t="s">
        <v>56</v>
      </c>
    </row>
    <row r="36" spans="2:5" ht="20.100000000000001" customHeight="1" x14ac:dyDescent="0.25">
      <c r="B36" s="56" t="s">
        <v>57</v>
      </c>
      <c r="C36" s="5">
        <v>634.6</v>
      </c>
      <c r="D36" s="5"/>
      <c r="E36" s="50" t="s">
        <v>173</v>
      </c>
    </row>
    <row r="37" spans="2:5" ht="20.100000000000001" customHeight="1" x14ac:dyDescent="0.25">
      <c r="B37" s="56" t="s">
        <v>58</v>
      </c>
      <c r="C37" s="5">
        <v>2804.1000000000004</v>
      </c>
      <c r="D37" s="5"/>
      <c r="E37" s="50" t="s">
        <v>174</v>
      </c>
    </row>
    <row r="38" spans="2:5" ht="20.100000000000001" customHeight="1" x14ac:dyDescent="0.25">
      <c r="B38" s="43" t="s">
        <v>175</v>
      </c>
      <c r="C38" s="5">
        <v>728.59999999999991</v>
      </c>
      <c r="D38" s="5"/>
      <c r="E38" s="42" t="s">
        <v>59</v>
      </c>
    </row>
    <row r="39" spans="2:5" ht="20.100000000000001" customHeight="1" x14ac:dyDescent="0.25">
      <c r="B39" s="63" t="s">
        <v>60</v>
      </c>
      <c r="C39" s="5">
        <v>177.1</v>
      </c>
      <c r="D39" s="5"/>
      <c r="E39" s="45" t="s">
        <v>61</v>
      </c>
    </row>
    <row r="40" spans="2:5" ht="20.100000000000001" customHeight="1" x14ac:dyDescent="0.25">
      <c r="B40" s="54" t="s">
        <v>62</v>
      </c>
      <c r="C40" s="5">
        <v>551.5</v>
      </c>
      <c r="D40" s="5"/>
      <c r="E40" s="45" t="s">
        <v>63</v>
      </c>
    </row>
    <row r="41" spans="2:5" ht="20.100000000000001" customHeight="1" x14ac:dyDescent="0.25">
      <c r="B41" s="55" t="s">
        <v>176</v>
      </c>
      <c r="C41" s="5">
        <v>614.6</v>
      </c>
      <c r="D41" s="5"/>
      <c r="E41" s="45" t="s">
        <v>64</v>
      </c>
    </row>
    <row r="42" spans="2:5" ht="20.100000000000001" customHeight="1" x14ac:dyDescent="0.25">
      <c r="B42" s="59" t="s">
        <v>224</v>
      </c>
      <c r="C42" s="5">
        <v>0</v>
      </c>
      <c r="D42" s="5"/>
      <c r="E42" s="45" t="s">
        <v>65</v>
      </c>
    </row>
    <row r="43" spans="2:5" ht="20.100000000000001" customHeight="1" x14ac:dyDescent="0.25">
      <c r="B43" s="62" t="s">
        <v>225</v>
      </c>
      <c r="C43" s="5">
        <v>614.6</v>
      </c>
      <c r="D43" s="5"/>
      <c r="E43" s="50" t="s">
        <v>66</v>
      </c>
    </row>
    <row r="44" spans="2:5" ht="20.100000000000001" customHeight="1" x14ac:dyDescent="0.25">
      <c r="B44" s="55" t="s">
        <v>177</v>
      </c>
      <c r="C44" s="5">
        <v>63.099999999999994</v>
      </c>
      <c r="D44" s="5"/>
      <c r="E44" s="45" t="s">
        <v>67</v>
      </c>
    </row>
    <row r="45" spans="2:5" ht="20.100000000000001" customHeight="1" x14ac:dyDescent="0.25">
      <c r="B45" s="59" t="s">
        <v>178</v>
      </c>
      <c r="C45" s="5">
        <v>5.6</v>
      </c>
      <c r="D45" s="5"/>
      <c r="E45" s="45" t="s">
        <v>68</v>
      </c>
    </row>
    <row r="46" spans="2:5" ht="20.100000000000001" customHeight="1" x14ac:dyDescent="0.25">
      <c r="B46" s="62" t="s">
        <v>226</v>
      </c>
      <c r="C46" s="5">
        <v>57.5</v>
      </c>
      <c r="D46" s="5"/>
      <c r="E46" s="50" t="s">
        <v>69</v>
      </c>
    </row>
    <row r="47" spans="2:5" ht="20.100000000000001" customHeight="1" x14ac:dyDescent="0.25">
      <c r="B47" s="52" t="s">
        <v>227</v>
      </c>
      <c r="C47" s="5">
        <v>0</v>
      </c>
      <c r="D47" s="5"/>
      <c r="E47" s="45" t="s">
        <v>228</v>
      </c>
    </row>
    <row r="48" spans="2:5" ht="20.100000000000001" customHeight="1" thickBot="1" x14ac:dyDescent="0.3">
      <c r="B48" s="113" t="s">
        <v>70</v>
      </c>
      <c r="C48" s="57">
        <v>57.5</v>
      </c>
      <c r="D48" s="57"/>
      <c r="E48" s="58" t="s">
        <v>229</v>
      </c>
    </row>
    <row r="49" spans="2:6" ht="20.100000000000001" customHeight="1" x14ac:dyDescent="0.25">
      <c r="B49" s="64" t="s">
        <v>71</v>
      </c>
      <c r="C49" s="114"/>
      <c r="D49" s="114"/>
      <c r="E49" s="65" t="s">
        <v>72</v>
      </c>
    </row>
    <row r="50" spans="2:6" ht="30" customHeight="1" x14ac:dyDescent="0.25">
      <c r="B50" s="70" t="s">
        <v>230</v>
      </c>
      <c r="C50" s="115"/>
      <c r="D50" s="114"/>
      <c r="E50" s="68" t="s">
        <v>231</v>
      </c>
    </row>
    <row r="51" spans="2:6" ht="20.100000000000001" customHeight="1" x14ac:dyDescent="0.25">
      <c r="B51" s="71" t="s">
        <v>179</v>
      </c>
      <c r="C51" s="114"/>
      <c r="D51" s="114"/>
      <c r="E51" s="67" t="s">
        <v>180</v>
      </c>
    </row>
    <row r="52" spans="2:6" ht="20.100000000000001" customHeight="1" x14ac:dyDescent="0.25">
      <c r="B52" s="116"/>
      <c r="C52" s="117"/>
      <c r="D52" s="117"/>
      <c r="E52" s="117"/>
    </row>
    <row r="53" spans="2:6" ht="20.100000000000001" customHeight="1" x14ac:dyDescent="0.3">
      <c r="B53" s="118"/>
      <c r="C53" s="118"/>
      <c r="D53" s="118"/>
      <c r="E53" s="118"/>
    </row>
    <row r="54" spans="2:6" ht="20.100000000000001" customHeight="1" x14ac:dyDescent="0.25">
      <c r="B54" s="108" t="s">
        <v>221</v>
      </c>
      <c r="C54" s="108"/>
      <c r="D54" s="108"/>
      <c r="E54" s="108"/>
      <c r="F54" s="108"/>
    </row>
    <row r="55" spans="2:6" ht="20.100000000000001" customHeight="1" x14ac:dyDescent="0.25">
      <c r="B55" s="109" t="s">
        <v>222</v>
      </c>
      <c r="C55" s="109"/>
      <c r="D55" s="109"/>
      <c r="E55" s="109"/>
      <c r="F55" s="109"/>
    </row>
    <row r="56" spans="2:6" ht="20.100000000000001" customHeight="1" thickBot="1" x14ac:dyDescent="0.35">
      <c r="B56" s="110" t="s">
        <v>73</v>
      </c>
      <c r="C56" s="119"/>
      <c r="D56" s="118"/>
      <c r="E56" s="111" t="s">
        <v>223</v>
      </c>
    </row>
    <row r="57" spans="2:6" ht="20.100000000000001" customHeight="1" x14ac:dyDescent="0.25">
      <c r="B57" s="120" t="s">
        <v>1</v>
      </c>
      <c r="C57" s="121" t="s">
        <v>232</v>
      </c>
      <c r="D57" s="121" t="s">
        <v>2</v>
      </c>
      <c r="E57" s="122" t="s">
        <v>74</v>
      </c>
    </row>
    <row r="58" spans="2:6" ht="20.100000000000001" customHeight="1" x14ac:dyDescent="0.25">
      <c r="B58" s="123" t="s">
        <v>75</v>
      </c>
      <c r="C58" s="5">
        <v>-41.2</v>
      </c>
      <c r="D58" s="11"/>
      <c r="E58" s="124" t="s">
        <v>76</v>
      </c>
    </row>
    <row r="59" spans="2:6" ht="20.100000000000001" customHeight="1" x14ac:dyDescent="0.25">
      <c r="B59" s="125" t="s">
        <v>77</v>
      </c>
      <c r="C59" s="5">
        <v>0.2</v>
      </c>
      <c r="D59" s="11"/>
      <c r="E59" s="126" t="s">
        <v>78</v>
      </c>
    </row>
    <row r="60" spans="2:6" ht="20.100000000000001" customHeight="1" x14ac:dyDescent="0.25">
      <c r="B60" s="125" t="s">
        <v>79</v>
      </c>
      <c r="C60" s="5">
        <v>41.4</v>
      </c>
      <c r="D60" s="11"/>
      <c r="E60" s="127" t="s">
        <v>80</v>
      </c>
    </row>
    <row r="61" spans="2:6" ht="20.100000000000001" customHeight="1" x14ac:dyDescent="0.25">
      <c r="B61" s="128" t="s">
        <v>81</v>
      </c>
      <c r="C61" s="5">
        <v>30527.800000000003</v>
      </c>
      <c r="D61" s="11"/>
      <c r="E61" s="124" t="s">
        <v>82</v>
      </c>
    </row>
    <row r="62" spans="2:6" ht="20.100000000000001" customHeight="1" x14ac:dyDescent="0.25">
      <c r="B62" s="129" t="s">
        <v>83</v>
      </c>
      <c r="C62" s="5">
        <v>5641.4</v>
      </c>
      <c r="D62" s="11"/>
      <c r="E62" s="124" t="s">
        <v>84</v>
      </c>
    </row>
    <row r="63" spans="2:6" ht="20.100000000000001" customHeight="1" x14ac:dyDescent="0.25">
      <c r="B63" s="125" t="s">
        <v>85</v>
      </c>
      <c r="C63" s="5">
        <v>286.2</v>
      </c>
      <c r="D63" s="11"/>
      <c r="E63" s="130" t="s">
        <v>86</v>
      </c>
    </row>
    <row r="64" spans="2:6" ht="20.100000000000001" customHeight="1" x14ac:dyDescent="0.25">
      <c r="B64" s="125" t="s">
        <v>87</v>
      </c>
      <c r="C64" s="5">
        <v>-5355.2000000000007</v>
      </c>
      <c r="D64" s="11"/>
      <c r="E64" s="130" t="s">
        <v>88</v>
      </c>
    </row>
    <row r="65" spans="2:5" ht="20.100000000000001" customHeight="1" x14ac:dyDescent="0.25">
      <c r="B65" s="129" t="s">
        <v>89</v>
      </c>
      <c r="C65" s="5">
        <v>247.29999999999995</v>
      </c>
      <c r="D65" s="11"/>
      <c r="E65" s="124" t="s">
        <v>90</v>
      </c>
    </row>
    <row r="66" spans="2:5" ht="20.100000000000001" customHeight="1" x14ac:dyDescent="0.25">
      <c r="B66" s="131" t="s">
        <v>91</v>
      </c>
      <c r="C66" s="5">
        <v>-109.19999999999999</v>
      </c>
      <c r="D66" s="11"/>
      <c r="E66" s="130" t="s">
        <v>92</v>
      </c>
    </row>
    <row r="67" spans="2:5" ht="20.100000000000001" customHeight="1" x14ac:dyDescent="0.25">
      <c r="B67" s="132" t="s">
        <v>93</v>
      </c>
      <c r="C67" s="5">
        <v>-123.79999999999995</v>
      </c>
      <c r="D67" s="11"/>
      <c r="E67" s="130" t="s">
        <v>94</v>
      </c>
    </row>
    <row r="68" spans="2:5" ht="20.100000000000001" customHeight="1" x14ac:dyDescent="0.25">
      <c r="B68" s="132" t="s">
        <v>95</v>
      </c>
      <c r="C68" s="5">
        <v>5625.8</v>
      </c>
      <c r="D68" s="11"/>
      <c r="E68" s="130" t="s">
        <v>96</v>
      </c>
    </row>
    <row r="69" spans="2:5" ht="20.100000000000001" customHeight="1" x14ac:dyDescent="0.25">
      <c r="B69" s="132" t="s">
        <v>97</v>
      </c>
      <c r="C69" s="5">
        <v>5749.5999999999995</v>
      </c>
      <c r="D69" s="11"/>
      <c r="E69" s="130" t="s">
        <v>98</v>
      </c>
    </row>
    <row r="70" spans="2:5" ht="20.100000000000001" customHeight="1" x14ac:dyDescent="0.25">
      <c r="B70" s="132" t="s">
        <v>99</v>
      </c>
      <c r="C70" s="5">
        <v>14.6</v>
      </c>
      <c r="D70" s="11"/>
      <c r="E70" s="130" t="s">
        <v>100</v>
      </c>
    </row>
    <row r="71" spans="2:5" ht="20.100000000000001" customHeight="1" x14ac:dyDescent="0.25">
      <c r="B71" s="132" t="s">
        <v>101</v>
      </c>
      <c r="C71" s="5">
        <v>14.6</v>
      </c>
      <c r="D71" s="11"/>
      <c r="E71" s="130" t="s">
        <v>96</v>
      </c>
    </row>
    <row r="72" spans="2:5" ht="20.100000000000001" customHeight="1" x14ac:dyDescent="0.25">
      <c r="B72" s="132" t="s">
        <v>102</v>
      </c>
      <c r="C72" s="5">
        <v>0</v>
      </c>
      <c r="D72" s="11"/>
      <c r="E72" s="130" t="s">
        <v>98</v>
      </c>
    </row>
    <row r="73" spans="2:5" ht="20.100000000000001" customHeight="1" x14ac:dyDescent="0.25">
      <c r="B73" s="131" t="s">
        <v>103</v>
      </c>
      <c r="C73" s="5">
        <v>-356.5</v>
      </c>
      <c r="D73" s="11"/>
      <c r="E73" s="127" t="s">
        <v>104</v>
      </c>
    </row>
    <row r="74" spans="2:5" ht="20.100000000000001" customHeight="1" x14ac:dyDescent="0.25">
      <c r="B74" s="132" t="s">
        <v>105</v>
      </c>
      <c r="C74" s="5">
        <v>-348.3</v>
      </c>
      <c r="D74" s="11"/>
      <c r="E74" s="130" t="s">
        <v>94</v>
      </c>
    </row>
    <row r="75" spans="2:5" ht="20.100000000000001" customHeight="1" x14ac:dyDescent="0.25">
      <c r="B75" s="132" t="s">
        <v>106</v>
      </c>
      <c r="C75" s="5">
        <v>0</v>
      </c>
      <c r="D75" s="11"/>
      <c r="E75" s="130" t="s">
        <v>96</v>
      </c>
    </row>
    <row r="76" spans="2:5" ht="20.100000000000001" customHeight="1" x14ac:dyDescent="0.25">
      <c r="B76" s="132" t="s">
        <v>102</v>
      </c>
      <c r="C76" s="5">
        <v>348.3</v>
      </c>
      <c r="D76" s="11"/>
      <c r="E76" s="130" t="s">
        <v>98</v>
      </c>
    </row>
    <row r="77" spans="2:5" ht="20.100000000000001" customHeight="1" x14ac:dyDescent="0.25">
      <c r="B77" s="132" t="s">
        <v>107</v>
      </c>
      <c r="C77" s="5">
        <v>-8.1999999999999993</v>
      </c>
      <c r="D77" s="11"/>
      <c r="E77" s="130" t="s">
        <v>100</v>
      </c>
    </row>
    <row r="78" spans="2:5" ht="20.100000000000001" customHeight="1" x14ac:dyDescent="0.25">
      <c r="B78" s="132" t="s">
        <v>106</v>
      </c>
      <c r="C78" s="5">
        <v>0.2</v>
      </c>
      <c r="D78" s="11"/>
      <c r="E78" s="130" t="s">
        <v>108</v>
      </c>
    </row>
    <row r="79" spans="2:5" ht="20.100000000000001" customHeight="1" x14ac:dyDescent="0.25">
      <c r="B79" s="132" t="s">
        <v>109</v>
      </c>
      <c r="C79" s="5">
        <v>8.4</v>
      </c>
      <c r="D79" s="11"/>
      <c r="E79" s="130" t="s">
        <v>110</v>
      </c>
    </row>
    <row r="80" spans="2:5" ht="20.100000000000001" customHeight="1" x14ac:dyDescent="0.25">
      <c r="B80" s="129" t="s">
        <v>111</v>
      </c>
      <c r="C80" s="5">
        <v>4290.2999999999993</v>
      </c>
      <c r="D80" s="11"/>
      <c r="E80" s="124" t="s">
        <v>112</v>
      </c>
    </row>
    <row r="81" spans="2:5" ht="20.100000000000001" customHeight="1" x14ac:dyDescent="0.25">
      <c r="B81" s="132" t="s">
        <v>113</v>
      </c>
      <c r="C81" s="5">
        <v>7667.9</v>
      </c>
      <c r="D81" s="11"/>
      <c r="E81" s="126" t="s">
        <v>114</v>
      </c>
    </row>
    <row r="82" spans="2:5" ht="20.100000000000001" customHeight="1" x14ac:dyDescent="0.25">
      <c r="B82" s="131" t="s">
        <v>115</v>
      </c>
      <c r="C82" s="5">
        <v>127.5</v>
      </c>
      <c r="D82" s="11"/>
      <c r="E82" s="130" t="s">
        <v>116</v>
      </c>
    </row>
    <row r="83" spans="2:5" ht="20.100000000000001" customHeight="1" x14ac:dyDescent="0.25">
      <c r="B83" s="132" t="s">
        <v>117</v>
      </c>
      <c r="C83" s="5">
        <v>71.8</v>
      </c>
      <c r="D83" s="11"/>
      <c r="E83" s="130" t="s">
        <v>118</v>
      </c>
    </row>
    <row r="84" spans="2:5" ht="20.100000000000001" customHeight="1" x14ac:dyDescent="0.25">
      <c r="B84" s="133" t="s">
        <v>119</v>
      </c>
      <c r="C84" s="5">
        <v>-5479.5</v>
      </c>
      <c r="D84" s="11"/>
      <c r="E84" s="130" t="s">
        <v>120</v>
      </c>
    </row>
    <row r="85" spans="2:5" ht="20.100000000000001" customHeight="1" x14ac:dyDescent="0.25">
      <c r="B85" s="132" t="s">
        <v>121</v>
      </c>
      <c r="C85" s="5">
        <v>5535.2</v>
      </c>
      <c r="D85" s="11"/>
      <c r="E85" s="130" t="s">
        <v>122</v>
      </c>
    </row>
    <row r="86" spans="2:5" ht="20.100000000000001" customHeight="1" x14ac:dyDescent="0.25">
      <c r="B86" s="132" t="s">
        <v>123</v>
      </c>
      <c r="C86" s="5">
        <v>0</v>
      </c>
      <c r="D86" s="11"/>
      <c r="E86" s="130" t="s">
        <v>124</v>
      </c>
    </row>
    <row r="87" spans="2:5" ht="20.100000000000001" customHeight="1" x14ac:dyDescent="0.25">
      <c r="B87" s="131" t="s">
        <v>103</v>
      </c>
      <c r="C87" s="5">
        <v>-7540.4000000000005</v>
      </c>
      <c r="D87" s="11"/>
      <c r="E87" s="127" t="s">
        <v>125</v>
      </c>
    </row>
    <row r="88" spans="2:5" ht="20.100000000000001" customHeight="1" x14ac:dyDescent="0.25">
      <c r="B88" s="132" t="s">
        <v>126</v>
      </c>
      <c r="C88" s="5">
        <v>-1863</v>
      </c>
      <c r="D88" s="11"/>
      <c r="E88" s="130" t="s">
        <v>127</v>
      </c>
    </row>
    <row r="89" spans="2:5" ht="20.100000000000001" customHeight="1" x14ac:dyDescent="0.25">
      <c r="B89" s="132" t="s">
        <v>128</v>
      </c>
      <c r="C89" s="5">
        <v>-2197.3000000000002</v>
      </c>
      <c r="D89" s="11"/>
      <c r="E89" s="130" t="s">
        <v>129</v>
      </c>
    </row>
    <row r="90" spans="2:5" ht="20.100000000000001" customHeight="1" x14ac:dyDescent="0.25">
      <c r="B90" s="132" t="s">
        <v>130</v>
      </c>
      <c r="C90" s="5">
        <v>-3480.1</v>
      </c>
      <c r="D90" s="11"/>
      <c r="E90" s="130" t="s">
        <v>131</v>
      </c>
    </row>
    <row r="91" spans="2:5" ht="20.100000000000001" customHeight="1" x14ac:dyDescent="0.25">
      <c r="B91" s="132" t="s">
        <v>121</v>
      </c>
      <c r="C91" s="5">
        <v>0</v>
      </c>
      <c r="D91" s="11"/>
      <c r="E91" s="130" t="s">
        <v>122</v>
      </c>
    </row>
    <row r="92" spans="2:5" ht="20.100000000000001" customHeight="1" x14ac:dyDescent="0.25">
      <c r="B92" s="133" t="s">
        <v>132</v>
      </c>
      <c r="C92" s="5">
        <v>-3970.8999999999996</v>
      </c>
      <c r="D92" s="11"/>
      <c r="E92" s="126" t="s">
        <v>233</v>
      </c>
    </row>
    <row r="93" spans="2:5" ht="20.100000000000001" customHeight="1" x14ac:dyDescent="0.25">
      <c r="B93" s="131" t="s">
        <v>133</v>
      </c>
      <c r="C93" s="5">
        <v>-3962.8000000000006</v>
      </c>
      <c r="D93" s="11"/>
      <c r="E93" s="126" t="s">
        <v>134</v>
      </c>
    </row>
    <row r="94" spans="2:5" ht="20.100000000000001" customHeight="1" x14ac:dyDescent="0.25">
      <c r="B94" s="131" t="s">
        <v>135</v>
      </c>
      <c r="C94" s="5">
        <v>8.0999999999999943</v>
      </c>
      <c r="D94" s="11"/>
      <c r="E94" s="126" t="s">
        <v>136</v>
      </c>
    </row>
    <row r="95" spans="2:5" ht="20.100000000000001" customHeight="1" x14ac:dyDescent="0.25">
      <c r="B95" s="129" t="s">
        <v>137</v>
      </c>
      <c r="C95" s="5">
        <v>593.29999999999995</v>
      </c>
      <c r="D95" s="11"/>
      <c r="E95" s="126" t="s">
        <v>138</v>
      </c>
    </row>
    <row r="96" spans="2:5" ht="20.100000000000001" customHeight="1" x14ac:dyDescent="0.25">
      <c r="B96" s="129" t="s">
        <v>139</v>
      </c>
      <c r="C96" s="5">
        <v>20348.8</v>
      </c>
      <c r="D96" s="11"/>
      <c r="E96" s="124" t="s">
        <v>140</v>
      </c>
    </row>
    <row r="97" spans="2:5" ht="20.100000000000001" customHeight="1" x14ac:dyDescent="0.25">
      <c r="B97" s="132" t="s">
        <v>141</v>
      </c>
      <c r="C97" s="5">
        <v>20348.8</v>
      </c>
      <c r="D97" s="11"/>
      <c r="E97" s="130" t="s">
        <v>142</v>
      </c>
    </row>
    <row r="98" spans="2:5" ht="20.100000000000001" customHeight="1" x14ac:dyDescent="0.25">
      <c r="B98" s="132" t="s">
        <v>143</v>
      </c>
      <c r="C98" s="5">
        <v>20348.8</v>
      </c>
      <c r="D98" s="11"/>
      <c r="E98" s="130" t="s">
        <v>144</v>
      </c>
    </row>
    <row r="99" spans="2:5" ht="20.100000000000001" customHeight="1" x14ac:dyDescent="0.25">
      <c r="B99" s="134" t="s">
        <v>145</v>
      </c>
      <c r="C99" s="79">
        <v>20348.8</v>
      </c>
      <c r="D99" s="11"/>
      <c r="E99" s="135" t="s">
        <v>146</v>
      </c>
    </row>
    <row r="100" spans="2:5" ht="20.100000000000001" customHeight="1" x14ac:dyDescent="0.25">
      <c r="B100" s="134" t="s">
        <v>147</v>
      </c>
      <c r="C100" s="79">
        <v>0</v>
      </c>
      <c r="D100" s="11"/>
      <c r="E100" s="136" t="s">
        <v>148</v>
      </c>
    </row>
    <row r="101" spans="2:5" ht="20.100000000000001" customHeight="1" x14ac:dyDescent="0.25">
      <c r="B101" s="134" t="s">
        <v>149</v>
      </c>
      <c r="C101" s="79">
        <v>105.10000000000001</v>
      </c>
      <c r="D101" s="11"/>
      <c r="E101" s="136" t="s">
        <v>150</v>
      </c>
    </row>
    <row r="102" spans="2:5" ht="20.100000000000001" customHeight="1" x14ac:dyDescent="0.25">
      <c r="B102" s="134" t="s">
        <v>151</v>
      </c>
      <c r="C102" s="79">
        <v>0</v>
      </c>
      <c r="D102" s="11"/>
      <c r="E102" s="136" t="s">
        <v>152</v>
      </c>
    </row>
    <row r="103" spans="2:5" ht="20.100000000000001" customHeight="1" x14ac:dyDescent="0.25">
      <c r="B103" s="134" t="s">
        <v>153</v>
      </c>
      <c r="C103" s="79">
        <v>20243.7</v>
      </c>
      <c r="D103" s="11"/>
      <c r="E103" s="136" t="s">
        <v>154</v>
      </c>
    </row>
    <row r="104" spans="2:5" ht="20.100000000000001" customHeight="1" x14ac:dyDescent="0.25">
      <c r="B104" s="137" t="s">
        <v>155</v>
      </c>
      <c r="C104" s="79">
        <v>19104.599999999999</v>
      </c>
      <c r="D104" s="11"/>
      <c r="E104" s="135" t="s">
        <v>156</v>
      </c>
    </row>
    <row r="105" spans="2:5" ht="20.100000000000001" customHeight="1" x14ac:dyDescent="0.25">
      <c r="B105" s="82" t="s">
        <v>157</v>
      </c>
      <c r="C105" s="79">
        <v>5323.9000000000005</v>
      </c>
      <c r="D105" s="11"/>
      <c r="E105" s="136" t="s">
        <v>158</v>
      </c>
    </row>
    <row r="106" spans="2:5" ht="20.100000000000001" customHeight="1" x14ac:dyDescent="0.25">
      <c r="B106" s="82" t="s">
        <v>159</v>
      </c>
      <c r="C106" s="79">
        <v>13780.699999999999</v>
      </c>
      <c r="D106" s="11"/>
      <c r="E106" s="136" t="s">
        <v>160</v>
      </c>
    </row>
    <row r="107" spans="2:5" ht="20.100000000000001" customHeight="1" x14ac:dyDescent="0.25">
      <c r="B107" s="137" t="s">
        <v>161</v>
      </c>
      <c r="C107" s="79">
        <v>1139.0999999999999</v>
      </c>
      <c r="D107" s="11"/>
      <c r="E107" s="135" t="s">
        <v>162</v>
      </c>
    </row>
    <row r="108" spans="2:5" ht="20.100000000000001" customHeight="1" x14ac:dyDescent="0.25">
      <c r="B108" s="138" t="s">
        <v>163</v>
      </c>
      <c r="C108" s="79">
        <v>0</v>
      </c>
      <c r="D108" s="11"/>
      <c r="E108" s="136" t="s">
        <v>164</v>
      </c>
    </row>
    <row r="109" spans="2:5" ht="20.100000000000001" customHeight="1" x14ac:dyDescent="0.25">
      <c r="B109" s="138" t="s">
        <v>165</v>
      </c>
      <c r="C109" s="79">
        <v>0</v>
      </c>
      <c r="D109" s="11"/>
      <c r="E109" s="136" t="s">
        <v>166</v>
      </c>
    </row>
    <row r="110" spans="2:5" ht="48.75" customHeight="1" x14ac:dyDescent="0.25">
      <c r="B110" s="139" t="s">
        <v>234</v>
      </c>
      <c r="C110" s="79">
        <v>1139.0999999999999</v>
      </c>
      <c r="D110" s="11"/>
      <c r="E110" s="140" t="s">
        <v>235</v>
      </c>
    </row>
    <row r="111" spans="2:5" ht="20.100000000000001" customHeight="1" x14ac:dyDescent="0.25">
      <c r="B111" s="137" t="s">
        <v>167</v>
      </c>
      <c r="C111" s="79">
        <v>0</v>
      </c>
      <c r="D111" s="11"/>
      <c r="E111" s="135" t="s">
        <v>168</v>
      </c>
    </row>
    <row r="112" spans="2:5" ht="38.25" customHeight="1" thickBot="1" x14ac:dyDescent="0.3">
      <c r="B112" s="141" t="s">
        <v>169</v>
      </c>
      <c r="C112" s="57">
        <v>-20829.999999999989</v>
      </c>
      <c r="D112" s="142"/>
      <c r="E112" s="143" t="s">
        <v>184</v>
      </c>
    </row>
    <row r="113" spans="2:5" ht="29.25" customHeight="1" x14ac:dyDescent="0.25">
      <c r="B113" s="33" t="s">
        <v>181</v>
      </c>
      <c r="C113" s="74"/>
      <c r="D113" s="74"/>
      <c r="E113" s="74" t="s">
        <v>182</v>
      </c>
    </row>
  </sheetData>
  <mergeCells count="4">
    <mergeCell ref="B3:F3"/>
    <mergeCell ref="B4:F4"/>
    <mergeCell ref="B54:F54"/>
    <mergeCell ref="B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BOP Q1 </vt:lpstr>
      <vt:lpstr>Bop Q2</vt:lpstr>
      <vt:lpstr>Bop Q3</vt:lpstr>
      <vt:lpstr>Bop Q4</vt:lpstr>
      <vt:lpstr>Annual</vt:lpstr>
      <vt:lpstr>'BOP Q1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2024-03-10T08:56:11Z</dcterms:modified>
</cp:coreProperties>
</file>