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 activeTab="2"/>
  </bookViews>
  <sheets>
    <sheet name="قبل الترجيح" sheetId="2" r:id="rId1"/>
    <sheet name="بعد الترجيح" sheetId="3" r:id="rId2"/>
    <sheet name="الاعمام" sheetId="4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9" i="2"/>
  <c r="F27" i="2"/>
  <c r="F12" i="2"/>
  <c r="C9" i="3"/>
  <c r="F30" i="3"/>
  <c r="F42" i="3"/>
  <c r="F39" i="3"/>
  <c r="G39" i="3"/>
  <c r="D31" i="3"/>
  <c r="D22" i="3"/>
  <c r="D7" i="3"/>
  <c r="D8" i="3"/>
  <c r="D9" i="3" l="1"/>
  <c r="E7" i="3"/>
  <c r="F20" i="2"/>
  <c r="F23" i="2" s="1"/>
  <c r="F18" i="2"/>
  <c r="F21" i="2"/>
  <c r="C7" i="3"/>
  <c r="C40" i="3"/>
  <c r="G40" i="3" s="1"/>
  <c r="C39" i="3"/>
  <c r="C37" i="3"/>
  <c r="C8" i="3"/>
  <c r="C10" i="3"/>
  <c r="C11" i="3"/>
  <c r="C12" i="3"/>
  <c r="C13" i="3"/>
  <c r="C14" i="3"/>
  <c r="C16" i="3"/>
  <c r="C17" i="3"/>
  <c r="C18" i="3"/>
  <c r="G18" i="3" s="1"/>
  <c r="C20" i="3"/>
  <c r="G20" i="3" s="1"/>
  <c r="C21" i="3"/>
  <c r="C22" i="3"/>
  <c r="C27" i="3"/>
  <c r="C28" i="3"/>
  <c r="C29" i="3"/>
  <c r="C30" i="3"/>
  <c r="C31" i="3"/>
  <c r="C32" i="3"/>
  <c r="C33" i="3"/>
  <c r="C34" i="3"/>
  <c r="C35" i="3"/>
  <c r="C36" i="3"/>
  <c r="C41" i="3"/>
  <c r="C42" i="3"/>
  <c r="D10" i="3"/>
  <c r="D11" i="3"/>
  <c r="D12" i="3"/>
  <c r="D13" i="3"/>
  <c r="D14" i="3"/>
  <c r="D16" i="3"/>
  <c r="D17" i="3"/>
  <c r="G17" i="3" s="1"/>
  <c r="D18" i="3"/>
  <c r="D20" i="3"/>
  <c r="D21" i="3"/>
  <c r="D27" i="3"/>
  <c r="D28" i="3"/>
  <c r="D29" i="3"/>
  <c r="D30" i="3"/>
  <c r="G30" i="3" s="1"/>
  <c r="D32" i="3"/>
  <c r="D33" i="3"/>
  <c r="D34" i="3"/>
  <c r="D35" i="3"/>
  <c r="D36" i="3"/>
  <c r="D37" i="3"/>
  <c r="D39" i="3"/>
  <c r="D43" i="3" s="1"/>
  <c r="D40" i="3"/>
  <c r="D41" i="3"/>
  <c r="D42" i="3"/>
  <c r="E22" i="3"/>
  <c r="E8" i="3"/>
  <c r="E9" i="3"/>
  <c r="E10" i="3"/>
  <c r="E11" i="3"/>
  <c r="E12" i="3"/>
  <c r="E13" i="3"/>
  <c r="E14" i="3"/>
  <c r="E16" i="3"/>
  <c r="E19" i="3" s="1"/>
  <c r="E17" i="3"/>
  <c r="E18" i="3"/>
  <c r="E20" i="3"/>
  <c r="E21" i="3"/>
  <c r="E23" i="3" s="1"/>
  <c r="E27" i="3"/>
  <c r="E38" i="3" s="1"/>
  <c r="E28" i="3"/>
  <c r="E29" i="3"/>
  <c r="E30" i="3"/>
  <c r="E31" i="3"/>
  <c r="E32" i="3"/>
  <c r="E33" i="3"/>
  <c r="E34" i="3"/>
  <c r="E35" i="3"/>
  <c r="E36" i="3"/>
  <c r="E37" i="3"/>
  <c r="E39" i="3"/>
  <c r="E40" i="3"/>
  <c r="E41" i="3"/>
  <c r="E42" i="3"/>
  <c r="F41" i="3"/>
  <c r="F8" i="3"/>
  <c r="F9" i="3"/>
  <c r="F10" i="3"/>
  <c r="F11" i="3"/>
  <c r="F12" i="3"/>
  <c r="F13" i="3"/>
  <c r="F14" i="3"/>
  <c r="F16" i="3"/>
  <c r="F19" i="3" s="1"/>
  <c r="F24" i="3" s="1"/>
  <c r="F17" i="3"/>
  <c r="F18" i="3"/>
  <c r="F20" i="3"/>
  <c r="F23" i="3" s="1"/>
  <c r="F21" i="3"/>
  <c r="F22" i="3"/>
  <c r="F27" i="3"/>
  <c r="F28" i="3"/>
  <c r="F29" i="3"/>
  <c r="F38" i="3" s="1"/>
  <c r="F31" i="3"/>
  <c r="F32" i="3"/>
  <c r="F33" i="3"/>
  <c r="F34" i="3"/>
  <c r="F35" i="3"/>
  <c r="F36" i="3"/>
  <c r="F37" i="3"/>
  <c r="F43" i="3"/>
  <c r="F40" i="3"/>
  <c r="F7" i="3"/>
  <c r="F8" i="2"/>
  <c r="F15" i="2" s="1"/>
  <c r="G21" i="3"/>
  <c r="B3" i="3"/>
  <c r="B2" i="3"/>
  <c r="E43" i="2"/>
  <c r="D43" i="2"/>
  <c r="C43" i="2"/>
  <c r="B43" i="2"/>
  <c r="F42" i="2"/>
  <c r="F41" i="2"/>
  <c r="F40" i="2"/>
  <c r="F39" i="2"/>
  <c r="E38" i="2"/>
  <c r="E44" i="2" s="1"/>
  <c r="D38" i="2"/>
  <c r="D44" i="2" s="1"/>
  <c r="C38" i="2"/>
  <c r="C44" i="2" s="1"/>
  <c r="B38" i="2"/>
  <c r="B44" i="2" s="1"/>
  <c r="F37" i="2"/>
  <c r="F36" i="2"/>
  <c r="F35" i="2"/>
  <c r="F34" i="2"/>
  <c r="F33" i="2"/>
  <c r="F32" i="2"/>
  <c r="F31" i="2"/>
  <c r="F38" i="2" s="1"/>
  <c r="F30" i="2"/>
  <c r="F29" i="2"/>
  <c r="F28" i="2"/>
  <c r="E23" i="2"/>
  <c r="D23" i="2"/>
  <c r="C23" i="2"/>
  <c r="B23" i="2"/>
  <c r="B24" i="2" s="1"/>
  <c r="F22" i="2"/>
  <c r="E19" i="2"/>
  <c r="E24" i="2" s="1"/>
  <c r="D19" i="2"/>
  <c r="D24" i="2" s="1"/>
  <c r="C19" i="2"/>
  <c r="B19" i="2"/>
  <c r="F17" i="2"/>
  <c r="F16" i="2"/>
  <c r="F19" i="2" s="1"/>
  <c r="E15" i="2"/>
  <c r="D15" i="2"/>
  <c r="C15" i="2"/>
  <c r="B15" i="2"/>
  <c r="F14" i="2"/>
  <c r="F13" i="2"/>
  <c r="F11" i="2"/>
  <c r="F10" i="2"/>
  <c r="G8" i="3" l="1"/>
  <c r="F15" i="3"/>
  <c r="E43" i="3"/>
  <c r="C43" i="3"/>
  <c r="C44" i="3" s="1"/>
  <c r="D25" i="2"/>
  <c r="D45" i="2" s="1"/>
  <c r="G10" i="3"/>
  <c r="C24" i="2"/>
  <c r="F43" i="2"/>
  <c r="F44" i="2" s="1"/>
  <c r="E15" i="3"/>
  <c r="G7" i="3"/>
  <c r="G14" i="3"/>
  <c r="G11" i="3"/>
  <c r="G29" i="3"/>
  <c r="G33" i="3"/>
  <c r="G37" i="3"/>
  <c r="E24" i="3"/>
  <c r="D44" i="3"/>
  <c r="G31" i="3"/>
  <c r="G35" i="3"/>
  <c r="G22" i="3"/>
  <c r="G23" i="3" s="1"/>
  <c r="G24" i="3" s="1"/>
  <c r="G34" i="3"/>
  <c r="G42" i="3"/>
  <c r="G41" i="3"/>
  <c r="F25" i="3"/>
  <c r="G28" i="3"/>
  <c r="G12" i="3"/>
  <c r="G16" i="3"/>
  <c r="G19" i="3" s="1"/>
  <c r="G27" i="3"/>
  <c r="G32" i="3"/>
  <c r="G36" i="3"/>
  <c r="G13" i="3"/>
  <c r="G9" i="3"/>
  <c r="B25" i="2"/>
  <c r="B45" i="2" s="1"/>
  <c r="E25" i="2"/>
  <c r="E45" i="2" s="1"/>
  <c r="E44" i="3"/>
  <c r="F44" i="3"/>
  <c r="F24" i="2"/>
  <c r="C25" i="2"/>
  <c r="C45" i="2" s="1"/>
  <c r="E25" i="3" l="1"/>
  <c r="F45" i="3"/>
  <c r="E45" i="3"/>
  <c r="D45" i="3"/>
  <c r="G43" i="3"/>
  <c r="G38" i="3"/>
  <c r="G15" i="3"/>
  <c r="G25" i="3" s="1"/>
  <c r="F25" i="2"/>
  <c r="F45" i="2" s="1"/>
  <c r="C45" i="3"/>
  <c r="G44" i="3" l="1"/>
  <c r="G45" i="3" s="1"/>
</calcChain>
</file>

<file path=xl/sharedStrings.xml><?xml version="1.0" encoding="utf-8"?>
<sst xmlns="http://schemas.openxmlformats.org/spreadsheetml/2006/main" count="105" uniqueCount="63">
  <si>
    <t xml:space="preserve">  قائمة سيولة المصارف الإسلامية </t>
  </si>
  <si>
    <t>v 1.20190911</t>
  </si>
  <si>
    <t>اسم المصرف</t>
  </si>
  <si>
    <t>المبالغ لاقرب الف</t>
  </si>
  <si>
    <t>التاريخ</t>
  </si>
  <si>
    <t xml:space="preserve">اسم الحساب     </t>
  </si>
  <si>
    <t>الأسبوع الأول</t>
  </si>
  <si>
    <t>الأسبوع الثاني</t>
  </si>
  <si>
    <t>الأسبوع الثالث</t>
  </si>
  <si>
    <t>الأسبوع الرابع</t>
  </si>
  <si>
    <t>المتوسط</t>
  </si>
  <si>
    <t>الملاحظات</t>
  </si>
  <si>
    <t>أ- بسط النسبة ( الموجودات السائلة )</t>
  </si>
  <si>
    <t>نقد في الصندوق</t>
  </si>
  <si>
    <t>نقد في الطريق</t>
  </si>
  <si>
    <t xml:space="preserve">شهادات الإيداع الإسلامية  ذات اجل الاستحقاق شهر </t>
  </si>
  <si>
    <t>شهادات الإيداع الإسلامية ذات أجل استحقاق (3) أشهر</t>
  </si>
  <si>
    <t xml:space="preserve">شهادات الإيداع الإسلامية ذات أجل استحقاق (6) أشهر </t>
  </si>
  <si>
    <t xml:space="preserve">شهادات الإيداع الإسلامية ذات أجل استحقاق (1) سنة </t>
  </si>
  <si>
    <t xml:space="preserve">الصكوك والأوراق المالية الإسلامية غير المعززة ائتمانياً </t>
  </si>
  <si>
    <t xml:space="preserve">الصكوك والأوراق المالية الإسلامية ذات التعزيز الائتماني </t>
  </si>
  <si>
    <t xml:space="preserve">المجموع (1) </t>
  </si>
  <si>
    <t xml:space="preserve">الحساب الجاري الطليق لدى البنك المركزي </t>
  </si>
  <si>
    <t xml:space="preserve">ارصدة مدينة لدى المصارف المحلية </t>
  </si>
  <si>
    <t xml:space="preserve">أرصدة مدينة لدى المصارف الخارجية </t>
  </si>
  <si>
    <t>مجموع (2)</t>
  </si>
  <si>
    <t xml:space="preserve">البنك المركزي العراقي </t>
  </si>
  <si>
    <t>ارصدة دائنة مع المصارف المحلية</t>
  </si>
  <si>
    <t xml:space="preserve">ارصدة دائنة مع المصارف الخارجية </t>
  </si>
  <si>
    <t xml:space="preserve">المجموع (3) </t>
  </si>
  <si>
    <t>صافي حساب نقد لدى المصارف(4)=2-3</t>
  </si>
  <si>
    <t>صافي المبالغ السائلة (5) =1+4</t>
  </si>
  <si>
    <t>ب- مقام النسبة-( الالتزامات )</t>
  </si>
  <si>
    <t xml:space="preserve">الحسابات الجارية </t>
  </si>
  <si>
    <t>حسابات الاستثمار المطلقة (التوفير+الثابتة) وما في حكمها</t>
  </si>
  <si>
    <t xml:space="preserve">المطلوبات الأخرى </t>
  </si>
  <si>
    <t>التأمينات والمقبوضات</t>
  </si>
  <si>
    <t xml:space="preserve">الصكوك الإسلامية المعززة ائتمانياً </t>
  </si>
  <si>
    <t xml:space="preserve">الصكوك الإسلامية غير المعززة ائتمانياً </t>
  </si>
  <si>
    <t xml:space="preserve">شهادات الإيداع الإسلامية ذات استحقاق شهر </t>
  </si>
  <si>
    <t xml:space="preserve">شهادات الإيداع الإسلامية ذات استحقاق (3) أشهر </t>
  </si>
  <si>
    <t xml:space="preserve">شهادات إيداع إسلامية ذات استحقاق (1) سنة  </t>
  </si>
  <si>
    <t xml:space="preserve">قروض حسنة تبادلية </t>
  </si>
  <si>
    <t>المجموع (6)</t>
  </si>
  <si>
    <t>التزامات ناجمة عن الدفع الآجل</t>
  </si>
  <si>
    <t xml:space="preserve">الاعتمادات المعززة </t>
  </si>
  <si>
    <t xml:space="preserve"> خطابات الضمان الصادرة</t>
  </si>
  <si>
    <t>المجموع(7)</t>
  </si>
  <si>
    <t>مجموع الالتزامات (6) +(7)</t>
  </si>
  <si>
    <t>نسبة السيولة</t>
  </si>
  <si>
    <t xml:space="preserve">  قائمة السيولة الخاصة بالمصارف الإسلامية (بعد الترجيح)</t>
  </si>
  <si>
    <t>* المبالغ لاقرب الف</t>
  </si>
  <si>
    <t>الوزن الترجيحي</t>
  </si>
  <si>
    <t>أ- بسط النسبة ( الموجودات السائلة المرجحة)</t>
  </si>
  <si>
    <t>ب- مقام النسبة-( الالتزامات المرجحة )</t>
  </si>
  <si>
    <t>قروض حسنة تبادلية (12)</t>
  </si>
  <si>
    <t>خطابات الضمان الصادرة</t>
  </si>
  <si>
    <t>.</t>
  </si>
  <si>
    <t xml:space="preserve">شهادات إيداع الإسلامية ذات استحقاق (6) أشهر  </t>
  </si>
  <si>
    <t xml:space="preserve">المبالغ غير المستعملة من التسهيلات الائتمانية </t>
  </si>
  <si>
    <t xml:space="preserve"> المبالغ غير المستعملة من التسهيلات الائتمانية</t>
  </si>
  <si>
    <t>شهادات إيداع الإسلامية ذات استحقاق (6) أشهر</t>
  </si>
  <si>
    <t xml:space="preserve">الاعمام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</si>
</sst>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[$-1010000]yyyy/mm/dd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u/>
      <sz val="14"/>
      <color theme="1"/>
      <name val="Calibri"/>
      <family val="2"/>
      <charset val="178"/>
      <scheme val="minor"/>
    </font>
    <font>
      <sz val="14"/>
      <color theme="1"/>
      <name val="Arial"/>
      <family val="2"/>
    </font>
    <font>
      <sz val="16"/>
      <color theme="0"/>
      <name val="Arial"/>
      <family val="2"/>
    </font>
    <font>
      <u/>
      <sz val="11"/>
      <color theme="10"/>
      <name val="Calibri"/>
      <family val="2"/>
      <scheme val="minor"/>
    </font>
    <font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49998474074526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164" fontId="3" fillId="0" borderId="0" xfId="1" applyNumberFormat="1" applyFont="1" applyBorder="1"/>
    <xf numFmtId="0" fontId="3" fillId="0" borderId="0" xfId="0" applyFont="1" applyBorder="1"/>
    <xf numFmtId="0" fontId="3" fillId="2" borderId="1" xfId="0" applyFont="1" applyFill="1" applyBorder="1" applyAlignment="1" applyProtection="1">
      <alignment horizontal="center" vertical="center"/>
    </xf>
    <xf numFmtId="164" fontId="3" fillId="0" borderId="0" xfId="1" applyNumberFormat="1" applyFont="1" applyBorder="1" applyProtection="1"/>
    <xf numFmtId="0" fontId="5" fillId="2" borderId="1" xfId="0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vertic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1" xfId="1" applyNumberFormat="1" applyFont="1" applyFill="1" applyBorder="1" applyAlignment="1" applyProtection="1"/>
    <xf numFmtId="0" fontId="5" fillId="4" borderId="1" xfId="0" applyFont="1" applyFill="1" applyBorder="1" applyAlignment="1" applyProtection="1">
      <alignment horizontal="center" vertical="center"/>
    </xf>
    <xf numFmtId="164" fontId="5" fillId="4" borderId="1" xfId="1" applyNumberFormat="1" applyFont="1" applyFill="1" applyBorder="1" applyAlignment="1" applyProtection="1">
      <alignment horizontal="right" vertical="center"/>
      <protection locked="0"/>
    </xf>
    <xf numFmtId="164" fontId="5" fillId="4" borderId="1" xfId="1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164" fontId="5" fillId="5" borderId="1" xfId="1" applyNumberFormat="1" applyFont="1" applyFill="1" applyBorder="1" applyAlignment="1" applyProtection="1">
      <alignment horizontal="right" vertical="center"/>
    </xf>
    <xf numFmtId="164" fontId="5" fillId="3" borderId="1" xfId="1" applyNumberFormat="1" applyFont="1" applyFill="1" applyBorder="1" applyAlignment="1">
      <alignment horizontal="right" vertical="center"/>
    </xf>
    <xf numFmtId="164" fontId="5" fillId="3" borderId="1" xfId="1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0" fontId="3" fillId="2" borderId="1" xfId="0" applyFont="1" applyFill="1" applyBorder="1"/>
    <xf numFmtId="0" fontId="3" fillId="0" borderId="0" xfId="1" applyNumberFormat="1" applyFont="1" applyBorder="1" applyAlignment="1">
      <alignment readingOrder="2"/>
    </xf>
    <xf numFmtId="0" fontId="3" fillId="0" borderId="0" xfId="1" applyNumberFormat="1" applyFont="1" applyBorder="1" applyAlignment="1" applyProtection="1">
      <alignment readingOrder="2"/>
    </xf>
    <xf numFmtId="0" fontId="5" fillId="2" borderId="1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>
      <alignment horizontal="center" vertical="center"/>
    </xf>
    <xf numFmtId="164" fontId="5" fillId="3" borderId="1" xfId="1" applyNumberFormat="1" applyFont="1" applyFill="1" applyBorder="1" applyAlignment="1"/>
    <xf numFmtId="0" fontId="5" fillId="4" borderId="1" xfId="0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164" fontId="5" fillId="5" borderId="1" xfId="1" applyNumberFormat="1" applyFont="1" applyFill="1" applyBorder="1" applyAlignment="1">
      <alignment horizontal="center" vertical="center"/>
    </xf>
    <xf numFmtId="9" fontId="5" fillId="3" borderId="1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readingOrder="2"/>
    </xf>
    <xf numFmtId="9" fontId="5" fillId="2" borderId="10" xfId="0" applyNumberFormat="1" applyFont="1" applyFill="1" applyBorder="1" applyAlignment="1">
      <alignment horizontal="center" vertical="center"/>
    </xf>
    <xf numFmtId="164" fontId="5" fillId="2" borderId="4" xfId="1" applyNumberFormat="1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9" fontId="5" fillId="6" borderId="12" xfId="0" applyNumberFormat="1" applyFont="1" applyFill="1" applyBorder="1" applyAlignment="1">
      <alignment horizontal="center" vertical="center"/>
    </xf>
    <xf numFmtId="9" fontId="5" fillId="6" borderId="6" xfId="2" applyFont="1" applyFill="1" applyBorder="1" applyAlignment="1">
      <alignment horizontal="center" vertical="center"/>
    </xf>
    <xf numFmtId="9" fontId="5" fillId="6" borderId="7" xfId="2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/>
    </xf>
    <xf numFmtId="0" fontId="3" fillId="0" borderId="14" xfId="0" applyFont="1" applyBorder="1"/>
    <xf numFmtId="0" fontId="2" fillId="0" borderId="1" xfId="0" applyFont="1" applyBorder="1" applyAlignment="1" applyProtection="1">
      <alignment vertical="center"/>
    </xf>
    <xf numFmtId="164" fontId="3" fillId="0" borderId="1" xfId="1" applyNumberFormat="1" applyFont="1" applyBorder="1"/>
    <xf numFmtId="164" fontId="4" fillId="0" borderId="1" xfId="1" applyNumberFormat="1" applyFont="1" applyBorder="1" applyAlignment="1">
      <alignment vertical="top"/>
    </xf>
    <xf numFmtId="0" fontId="3" fillId="0" borderId="1" xfId="0" applyFont="1" applyBorder="1"/>
    <xf numFmtId="164" fontId="3" fillId="0" borderId="1" xfId="1" applyNumberFormat="1" applyFont="1" applyBorder="1" applyProtection="1"/>
    <xf numFmtId="164" fontId="5" fillId="4" borderId="1" xfId="1" applyNumberFormat="1" applyFont="1" applyFill="1" applyBorder="1" applyAlignment="1" applyProtection="1">
      <alignment horizontal="right" vertical="center"/>
    </xf>
    <xf numFmtId="164" fontId="5" fillId="3" borderId="1" xfId="1" applyNumberFormat="1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center" vertical="center" readingOrder="2"/>
    </xf>
    <xf numFmtId="164" fontId="5" fillId="2" borderId="1" xfId="1" applyNumberFormat="1" applyFont="1" applyFill="1" applyBorder="1" applyAlignment="1" applyProtection="1">
      <alignment horizontal="right" vertical="center"/>
    </xf>
    <xf numFmtId="0" fontId="5" fillId="6" borderId="1" xfId="0" applyFont="1" applyFill="1" applyBorder="1" applyAlignment="1" applyProtection="1">
      <alignment horizontal="center" vertical="center"/>
    </xf>
    <xf numFmtId="9" fontId="5" fillId="6" borderId="1" xfId="2" applyFont="1" applyFill="1" applyBorder="1" applyAlignment="1" applyProtection="1">
      <alignment horizontal="center" vertical="center"/>
    </xf>
    <xf numFmtId="0" fontId="6" fillId="0" borderId="0" xfId="0" applyFont="1" applyBorder="1"/>
    <xf numFmtId="0" fontId="7" fillId="0" borderId="0" xfId="0" applyFont="1" applyAlignment="1" applyProtection="1">
      <alignment horizontal="right" vertical="center" readingOrder="2"/>
      <protection hidden="1"/>
    </xf>
    <xf numFmtId="0" fontId="7" fillId="0" borderId="0" xfId="0" applyFont="1" applyFill="1" applyAlignment="1" applyProtection="1">
      <alignment horizontal="right" vertical="center" readingOrder="2"/>
      <protection hidden="1"/>
    </xf>
    <xf numFmtId="0" fontId="10" fillId="0" borderId="0" xfId="0" applyFont="1" applyAlignment="1" applyProtection="1">
      <alignment horizontal="center" vertical="center" readingOrder="2"/>
      <protection hidden="1"/>
    </xf>
    <xf numFmtId="0" fontId="3" fillId="0" borderId="1" xfId="0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8" fillId="7" borderId="5" xfId="0" applyFont="1" applyFill="1" applyBorder="1" applyAlignment="1" applyProtection="1">
      <alignment horizontal="center" vertical="center" readingOrder="2"/>
      <protection hidden="1"/>
    </xf>
    <xf numFmtId="0" fontId="8" fillId="7" borderId="15" xfId="0" applyFont="1" applyFill="1" applyBorder="1" applyAlignment="1" applyProtection="1">
      <alignment horizontal="center" vertical="center" readingOrder="2"/>
      <protection hidden="1"/>
    </xf>
    <xf numFmtId="0" fontId="8" fillId="7" borderId="10" xfId="0" applyFont="1" applyFill="1" applyBorder="1" applyAlignment="1" applyProtection="1">
      <alignment horizontal="center" vertical="center" readingOrder="2"/>
      <protection hidden="1"/>
    </xf>
    <xf numFmtId="0" fontId="9" fillId="2" borderId="16" xfId="3" applyFill="1" applyBorder="1" applyAlignment="1" applyProtection="1">
      <alignment horizontal="center" vertical="center" readingOrder="2"/>
      <protection hidden="1"/>
    </xf>
    <xf numFmtId="0" fontId="9" fillId="2" borderId="0" xfId="3" applyFill="1" applyBorder="1" applyAlignment="1" applyProtection="1">
      <alignment horizontal="center" vertical="center" readingOrder="2"/>
      <protection hidden="1"/>
    </xf>
    <xf numFmtId="0" fontId="9" fillId="2" borderId="17" xfId="3" applyFill="1" applyBorder="1" applyAlignment="1" applyProtection="1">
      <alignment horizontal="center" vertical="center" readingOrder="2"/>
      <protection hidden="1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#'&#1575;&#1604;&#1575;&#1610;&#1590;&#1575;&#1581;&#1575;&#1578;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171450</xdr:rowOff>
    </xdr:from>
    <xdr:to>
      <xdr:col>14</xdr:col>
      <xdr:colOff>320394</xdr:colOff>
      <xdr:row>53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831606" y="171450"/>
          <a:ext cx="7025994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602;&#1575;&#1574;&#1605;&#1577;%20&#1575;&#1604;&#1587;&#1610;&#1608;&#1604;&#1577;%20&#1575;&#1604;&#1602;&#1575;&#1606;&#1608;&#1606;&#1610;&#1577;\&#1606;&#1605;&#1608;&#1584;&#1580;%20&#1575;&#1604;&#1587;&#1610;&#1608;&#1604;&#1577;%20&#1575;&#1604;&#1575;&#1587;&#1604;&#1575;&#1605;&#1610;&#1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قبل الترجيح"/>
      <sheetName val="بعد الترجيح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rightToLeft="1" zoomScale="80" zoomScaleNormal="80" workbookViewId="0">
      <selection activeCell="D7" sqref="D7"/>
    </sheetView>
  </sheetViews>
  <sheetFormatPr defaultColWidth="30.7109375" defaultRowHeight="18.75" x14ac:dyDescent="0.3"/>
  <cols>
    <col min="1" max="1" width="58.140625" style="2" bestFit="1" customWidth="1"/>
    <col min="2" max="6" width="22.7109375" style="1" customWidth="1"/>
    <col min="7" max="7" width="22.7109375" style="4" customWidth="1"/>
    <col min="8" max="8" width="0.140625" style="2" customWidth="1"/>
    <col min="9" max="16384" width="30.7109375" style="2"/>
  </cols>
  <sheetData>
    <row r="1" spans="1:8" ht="34.5" customHeight="1" x14ac:dyDescent="0.3">
      <c r="A1" s="47" t="s">
        <v>0</v>
      </c>
      <c r="B1" s="48"/>
      <c r="C1" s="48"/>
      <c r="D1" s="48"/>
      <c r="E1" s="49" t="s">
        <v>1</v>
      </c>
      <c r="F1" s="64" t="s">
        <v>62</v>
      </c>
      <c r="G1" s="65"/>
      <c r="H1" s="66"/>
    </row>
    <row r="2" spans="1:8" ht="20.100000000000001" customHeight="1" x14ac:dyDescent="0.3">
      <c r="A2" s="3" t="s">
        <v>2</v>
      </c>
      <c r="B2" s="62"/>
      <c r="C2" s="62"/>
      <c r="D2" s="50"/>
      <c r="E2" s="51" t="s">
        <v>3</v>
      </c>
      <c r="F2" s="67">
        <v>122</v>
      </c>
      <c r="G2" s="68"/>
      <c r="H2" s="69"/>
    </row>
    <row r="3" spans="1:8" ht="20.100000000000001" customHeight="1" x14ac:dyDescent="0.3">
      <c r="A3" s="3" t="s">
        <v>4</v>
      </c>
      <c r="B3" s="63"/>
      <c r="C3" s="63"/>
      <c r="D3" s="48"/>
      <c r="E3" s="48"/>
      <c r="F3" s="48"/>
      <c r="G3" s="51"/>
    </row>
    <row r="4" spans="1:8" ht="19.5" customHeight="1" x14ac:dyDescent="0.3">
      <c r="A4" s="50"/>
      <c r="B4" s="48"/>
      <c r="C4" s="48"/>
      <c r="D4" s="48"/>
      <c r="E4" s="48"/>
      <c r="F4" s="48"/>
      <c r="G4" s="51"/>
    </row>
    <row r="5" spans="1:8" ht="36.75" customHeight="1" x14ac:dyDescent="0.3">
      <c r="A5" s="5" t="s">
        <v>5</v>
      </c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</row>
    <row r="6" spans="1:8" ht="20.100000000000001" customHeight="1" x14ac:dyDescent="0.3">
      <c r="A6" s="8" t="s">
        <v>12</v>
      </c>
      <c r="B6" s="9"/>
      <c r="C6" s="10"/>
      <c r="D6" s="10"/>
      <c r="E6" s="10"/>
      <c r="F6" s="10"/>
      <c r="G6" s="10"/>
    </row>
    <row r="7" spans="1:8" ht="20.100000000000001" customHeight="1" x14ac:dyDescent="0.3">
      <c r="A7" s="11" t="s">
        <v>13</v>
      </c>
      <c r="B7" s="12"/>
      <c r="C7" s="12"/>
      <c r="D7" s="12"/>
      <c r="E7" s="12"/>
      <c r="F7" s="12">
        <f t="shared" ref="F7:F12" si="0">B7+C7+D7+E7/4</f>
        <v>0</v>
      </c>
      <c r="G7" s="52"/>
    </row>
    <row r="8" spans="1:8" ht="20.100000000000001" customHeight="1" x14ac:dyDescent="0.3">
      <c r="A8" s="11" t="s">
        <v>14</v>
      </c>
      <c r="B8" s="12"/>
      <c r="C8" s="12"/>
      <c r="D8" s="12"/>
      <c r="E8" s="12"/>
      <c r="F8" s="12">
        <f t="shared" si="0"/>
        <v>0</v>
      </c>
      <c r="G8" s="52"/>
    </row>
    <row r="9" spans="1:8" ht="20.100000000000001" customHeight="1" x14ac:dyDescent="0.3">
      <c r="A9" s="11" t="s">
        <v>15</v>
      </c>
      <c r="B9" s="12"/>
      <c r="C9" s="12"/>
      <c r="D9" s="12"/>
      <c r="E9" s="12"/>
      <c r="F9" s="12">
        <f t="shared" si="0"/>
        <v>0</v>
      </c>
      <c r="G9" s="52"/>
    </row>
    <row r="10" spans="1:8" ht="20.100000000000001" customHeight="1" x14ac:dyDescent="0.3">
      <c r="A10" s="11" t="s">
        <v>16</v>
      </c>
      <c r="B10" s="13"/>
      <c r="C10" s="12"/>
      <c r="D10" s="12"/>
      <c r="E10" s="12"/>
      <c r="F10" s="12">
        <f t="shared" si="0"/>
        <v>0</v>
      </c>
      <c r="G10" s="52"/>
    </row>
    <row r="11" spans="1:8" ht="20.100000000000001" customHeight="1" x14ac:dyDescent="0.3">
      <c r="A11" s="11" t="s">
        <v>17</v>
      </c>
      <c r="B11" s="13"/>
      <c r="C11" s="12"/>
      <c r="D11" s="12"/>
      <c r="E11" s="12"/>
      <c r="F11" s="12">
        <f t="shared" si="0"/>
        <v>0</v>
      </c>
      <c r="G11" s="52"/>
    </row>
    <row r="12" spans="1:8" ht="20.100000000000001" customHeight="1" x14ac:dyDescent="0.3">
      <c r="A12" s="11" t="s">
        <v>18</v>
      </c>
      <c r="B12" s="12"/>
      <c r="C12" s="12"/>
      <c r="D12" s="12"/>
      <c r="E12" s="12"/>
      <c r="F12" s="12">
        <f t="shared" si="0"/>
        <v>0</v>
      </c>
      <c r="G12" s="52"/>
    </row>
    <row r="13" spans="1:8" ht="20.100000000000001" customHeight="1" x14ac:dyDescent="0.3">
      <c r="A13" s="11" t="s">
        <v>19</v>
      </c>
      <c r="B13" s="12"/>
      <c r="C13" s="12"/>
      <c r="D13" s="12"/>
      <c r="E13" s="12"/>
      <c r="F13" s="12">
        <f t="shared" ref="F13:F14" si="1">B13+C13+D13+E13/4</f>
        <v>0</v>
      </c>
      <c r="G13" s="52"/>
    </row>
    <row r="14" spans="1:8" ht="20.100000000000001" customHeight="1" x14ac:dyDescent="0.3">
      <c r="A14" s="11" t="s">
        <v>20</v>
      </c>
      <c r="B14" s="12"/>
      <c r="C14" s="12"/>
      <c r="D14" s="12"/>
      <c r="E14" s="12"/>
      <c r="F14" s="12">
        <f t="shared" si="1"/>
        <v>0</v>
      </c>
      <c r="G14" s="52"/>
    </row>
    <row r="15" spans="1:8" ht="20.100000000000001" customHeight="1" x14ac:dyDescent="0.3">
      <c r="A15" s="14" t="s">
        <v>21</v>
      </c>
      <c r="B15" s="15">
        <f>SUM(B7:B14)</f>
        <v>0</v>
      </c>
      <c r="C15" s="15">
        <f>SUM(C7:C14)</f>
        <v>0</v>
      </c>
      <c r="D15" s="15">
        <f>SUM(D7:D14)</f>
        <v>0</v>
      </c>
      <c r="E15" s="15">
        <f>SUM(E7:E14)</f>
        <v>0</v>
      </c>
      <c r="F15" s="15">
        <f>SUM(F7:F14)</f>
        <v>0</v>
      </c>
      <c r="G15" s="15"/>
    </row>
    <row r="16" spans="1:8" ht="20.100000000000001" customHeight="1" x14ac:dyDescent="0.3">
      <c r="A16" s="11" t="s">
        <v>22</v>
      </c>
      <c r="B16" s="12"/>
      <c r="C16" s="12"/>
      <c r="D16" s="12"/>
      <c r="E16" s="12"/>
      <c r="F16" s="12">
        <f>B16+C16+D16+E16/4</f>
        <v>0</v>
      </c>
      <c r="G16" s="52"/>
    </row>
    <row r="17" spans="1:7" ht="20.100000000000001" customHeight="1" x14ac:dyDescent="0.3">
      <c r="A17" s="11" t="s">
        <v>23</v>
      </c>
      <c r="B17" s="12"/>
      <c r="C17" s="12"/>
      <c r="D17" s="12"/>
      <c r="E17" s="12"/>
      <c r="F17" s="12">
        <f t="shared" ref="F17:F37" si="2">B17+C17+D17+E17/4</f>
        <v>0</v>
      </c>
      <c r="G17" s="52"/>
    </row>
    <row r="18" spans="1:7" ht="20.100000000000001" customHeight="1" x14ac:dyDescent="0.3">
      <c r="A18" s="11" t="s">
        <v>24</v>
      </c>
      <c r="B18" s="12"/>
      <c r="C18" s="12"/>
      <c r="D18" s="12"/>
      <c r="E18" s="12"/>
      <c r="F18" s="12">
        <f>B18+C18+D18+E18/4</f>
        <v>0</v>
      </c>
      <c r="G18" s="52"/>
    </row>
    <row r="19" spans="1:7" ht="20.100000000000001" customHeight="1" x14ac:dyDescent="0.3">
      <c r="A19" s="14" t="s">
        <v>25</v>
      </c>
      <c r="B19" s="15">
        <f>SUM(B16:B18)</f>
        <v>0</v>
      </c>
      <c r="C19" s="15">
        <f t="shared" ref="C19:F19" si="3">SUM(C16:C18)</f>
        <v>0</v>
      </c>
      <c r="D19" s="15">
        <f t="shared" si="3"/>
        <v>0</v>
      </c>
      <c r="E19" s="15">
        <f t="shared" si="3"/>
        <v>0</v>
      </c>
      <c r="F19" s="15">
        <f t="shared" si="3"/>
        <v>0</v>
      </c>
      <c r="G19" s="15"/>
    </row>
    <row r="20" spans="1:7" ht="20.100000000000001" customHeight="1" x14ac:dyDescent="0.3">
      <c r="A20" s="11" t="s">
        <v>26</v>
      </c>
      <c r="B20" s="12"/>
      <c r="C20" s="12"/>
      <c r="D20" s="12"/>
      <c r="E20" s="12"/>
      <c r="F20" s="12">
        <f>B20+C20+D20+E20/4</f>
        <v>0</v>
      </c>
      <c r="G20" s="52"/>
    </row>
    <row r="21" spans="1:7" ht="20.100000000000001" customHeight="1" x14ac:dyDescent="0.3">
      <c r="A21" s="11" t="s">
        <v>27</v>
      </c>
      <c r="B21" s="12"/>
      <c r="C21" s="12"/>
      <c r="D21" s="12"/>
      <c r="E21" s="12"/>
      <c r="F21" s="12">
        <f>B21+C21+D21+E21/4</f>
        <v>0</v>
      </c>
      <c r="G21" s="52"/>
    </row>
    <row r="22" spans="1:7" ht="20.100000000000001" customHeight="1" x14ac:dyDescent="0.3">
      <c r="A22" s="11" t="s">
        <v>28</v>
      </c>
      <c r="B22" s="12"/>
      <c r="C22" s="12"/>
      <c r="D22" s="12"/>
      <c r="E22" s="12"/>
      <c r="F22" s="12">
        <f t="shared" si="2"/>
        <v>0</v>
      </c>
      <c r="G22" s="52"/>
    </row>
    <row r="23" spans="1:7" ht="20.100000000000001" customHeight="1" x14ac:dyDescent="0.3">
      <c r="A23" s="14" t="s">
        <v>29</v>
      </c>
      <c r="B23" s="15">
        <f>SUM(B20:B22)</f>
        <v>0</v>
      </c>
      <c r="C23" s="15">
        <f>SUM(C20:C22)</f>
        <v>0</v>
      </c>
      <c r="D23" s="15">
        <f>SUM(D20:D22)</f>
        <v>0</v>
      </c>
      <c r="E23" s="15">
        <f>SUM(E20:E22)</f>
        <v>0</v>
      </c>
      <c r="F23" s="15">
        <f>SUM(F20:F22)</f>
        <v>0</v>
      </c>
      <c r="G23" s="15"/>
    </row>
    <row r="24" spans="1:7" ht="20.100000000000001" customHeight="1" x14ac:dyDescent="0.3">
      <c r="A24" s="14" t="s">
        <v>30</v>
      </c>
      <c r="B24" s="15">
        <f>B19-B23</f>
        <v>0</v>
      </c>
      <c r="C24" s="15">
        <f>C19-C23</f>
        <v>0</v>
      </c>
      <c r="D24" s="15">
        <f>D19-D23</f>
        <v>0</v>
      </c>
      <c r="E24" s="15">
        <f>E19-E23</f>
        <v>0</v>
      </c>
      <c r="F24" s="15">
        <f>F19-F23</f>
        <v>0</v>
      </c>
      <c r="G24" s="15"/>
    </row>
    <row r="25" spans="1:7" ht="20.100000000000001" customHeight="1" x14ac:dyDescent="0.3">
      <c r="A25" s="14" t="s">
        <v>31</v>
      </c>
      <c r="B25" s="15">
        <f>B15+B24</f>
        <v>0</v>
      </c>
      <c r="C25" s="15">
        <f>C15+C24</f>
        <v>0</v>
      </c>
      <c r="D25" s="15">
        <f>D15+D24</f>
        <v>0</v>
      </c>
      <c r="E25" s="15">
        <f>E15+E24</f>
        <v>0</v>
      </c>
      <c r="F25" s="15">
        <f>F15+F24</f>
        <v>0</v>
      </c>
      <c r="G25" s="15"/>
    </row>
    <row r="26" spans="1:7" ht="20.100000000000001" customHeight="1" x14ac:dyDescent="0.3">
      <c r="A26" s="8" t="s">
        <v>32</v>
      </c>
      <c r="B26" s="16"/>
      <c r="C26" s="17"/>
      <c r="D26" s="17"/>
      <c r="E26" s="17"/>
      <c r="F26" s="17"/>
      <c r="G26" s="53"/>
    </row>
    <row r="27" spans="1:7" ht="20.100000000000001" customHeight="1" x14ac:dyDescent="0.3">
      <c r="A27" s="11" t="s">
        <v>33</v>
      </c>
      <c r="B27" s="12"/>
      <c r="C27" s="12"/>
      <c r="D27" s="12"/>
      <c r="E27" s="12"/>
      <c r="F27" s="12">
        <f>B27+C27+D27+E27/4</f>
        <v>0</v>
      </c>
      <c r="G27" s="52"/>
    </row>
    <row r="28" spans="1:7" ht="20.100000000000001" customHeight="1" x14ac:dyDescent="0.3">
      <c r="A28" s="11" t="s">
        <v>34</v>
      </c>
      <c r="B28" s="12"/>
      <c r="C28" s="12"/>
      <c r="D28" s="12"/>
      <c r="E28" s="12"/>
      <c r="F28" s="12">
        <f t="shared" si="2"/>
        <v>0</v>
      </c>
      <c r="G28" s="52"/>
    </row>
    <row r="29" spans="1:7" ht="20.100000000000001" customHeight="1" x14ac:dyDescent="0.3">
      <c r="A29" s="11" t="s">
        <v>35</v>
      </c>
      <c r="B29" s="12"/>
      <c r="C29" s="12"/>
      <c r="D29" s="12"/>
      <c r="E29" s="12"/>
      <c r="F29" s="12">
        <f t="shared" si="2"/>
        <v>0</v>
      </c>
      <c r="G29" s="52"/>
    </row>
    <row r="30" spans="1:7" ht="20.100000000000001" customHeight="1" x14ac:dyDescent="0.3">
      <c r="A30" s="11" t="s">
        <v>36</v>
      </c>
      <c r="B30" s="12"/>
      <c r="C30" s="12"/>
      <c r="D30" s="12"/>
      <c r="E30" s="12"/>
      <c r="F30" s="12">
        <f t="shared" si="2"/>
        <v>0</v>
      </c>
      <c r="G30" s="52"/>
    </row>
    <row r="31" spans="1:7" ht="20.100000000000001" customHeight="1" x14ac:dyDescent="0.3">
      <c r="A31" s="11" t="s">
        <v>37</v>
      </c>
      <c r="B31" s="12"/>
      <c r="C31" s="12"/>
      <c r="D31" s="12"/>
      <c r="E31" s="12"/>
      <c r="F31" s="12">
        <f t="shared" si="2"/>
        <v>0</v>
      </c>
      <c r="G31" s="52"/>
    </row>
    <row r="32" spans="1:7" ht="20.100000000000001" customHeight="1" x14ac:dyDescent="0.3">
      <c r="A32" s="11" t="s">
        <v>38</v>
      </c>
      <c r="B32" s="12"/>
      <c r="C32" s="12"/>
      <c r="D32" s="12"/>
      <c r="E32" s="12"/>
      <c r="F32" s="12">
        <f t="shared" si="2"/>
        <v>0</v>
      </c>
      <c r="G32" s="52"/>
    </row>
    <row r="33" spans="1:7" ht="20.100000000000001" customHeight="1" x14ac:dyDescent="0.3">
      <c r="A33" s="11" t="s">
        <v>39</v>
      </c>
      <c r="B33" s="12"/>
      <c r="C33" s="12"/>
      <c r="D33" s="12"/>
      <c r="E33" s="12"/>
      <c r="F33" s="12">
        <f t="shared" si="2"/>
        <v>0</v>
      </c>
      <c r="G33" s="52"/>
    </row>
    <row r="34" spans="1:7" ht="20.100000000000001" customHeight="1" x14ac:dyDescent="0.3">
      <c r="A34" s="11" t="s">
        <v>40</v>
      </c>
      <c r="B34" s="12"/>
      <c r="C34" s="12"/>
      <c r="D34" s="12"/>
      <c r="E34" s="12"/>
      <c r="F34" s="12">
        <f t="shared" si="2"/>
        <v>0</v>
      </c>
      <c r="G34" s="52"/>
    </row>
    <row r="35" spans="1:7" ht="20.100000000000001" customHeight="1" x14ac:dyDescent="0.3">
      <c r="A35" s="11" t="s">
        <v>58</v>
      </c>
      <c r="B35" s="12"/>
      <c r="C35" s="12"/>
      <c r="D35" s="12"/>
      <c r="E35" s="12"/>
      <c r="F35" s="12">
        <f t="shared" si="2"/>
        <v>0</v>
      </c>
      <c r="G35" s="52"/>
    </row>
    <row r="36" spans="1:7" ht="20.100000000000001" customHeight="1" x14ac:dyDescent="0.3">
      <c r="A36" s="11" t="s">
        <v>41</v>
      </c>
      <c r="B36" s="12"/>
      <c r="C36" s="12"/>
      <c r="D36" s="12"/>
      <c r="E36" s="12"/>
      <c r="F36" s="12">
        <f t="shared" si="2"/>
        <v>0</v>
      </c>
      <c r="G36" s="52"/>
    </row>
    <row r="37" spans="1:7" ht="20.100000000000001" customHeight="1" x14ac:dyDescent="0.3">
      <c r="A37" s="11" t="s">
        <v>42</v>
      </c>
      <c r="B37" s="12"/>
      <c r="C37" s="12"/>
      <c r="D37" s="12"/>
      <c r="E37" s="12"/>
      <c r="F37" s="12">
        <f t="shared" si="2"/>
        <v>0</v>
      </c>
      <c r="G37" s="52"/>
    </row>
    <row r="38" spans="1:7" ht="20.100000000000001" customHeight="1" x14ac:dyDescent="0.3">
      <c r="A38" s="14" t="s">
        <v>43</v>
      </c>
      <c r="B38" s="15">
        <f>SUM(B27:B37)</f>
        <v>0</v>
      </c>
      <c r="C38" s="15">
        <f>SUM(C27:C37)</f>
        <v>0</v>
      </c>
      <c r="D38" s="15">
        <f>SUM(D27:D37)</f>
        <v>0</v>
      </c>
      <c r="E38" s="15">
        <f>SUM(E27:E37)</f>
        <v>0</v>
      </c>
      <c r="F38" s="15">
        <f>SUM(F27:F37)</f>
        <v>0</v>
      </c>
      <c r="G38" s="15"/>
    </row>
    <row r="39" spans="1:7" ht="20.100000000000001" customHeight="1" x14ac:dyDescent="0.3">
      <c r="A39" s="11" t="s">
        <v>44</v>
      </c>
      <c r="B39" s="12"/>
      <c r="C39" s="12"/>
      <c r="D39" s="12"/>
      <c r="E39" s="12"/>
      <c r="F39" s="12">
        <f>B39+C39+D39+E39/4</f>
        <v>0</v>
      </c>
      <c r="G39" s="52"/>
    </row>
    <row r="40" spans="1:7" ht="20.100000000000001" customHeight="1" x14ac:dyDescent="0.3">
      <c r="A40" s="11" t="s">
        <v>45</v>
      </c>
      <c r="B40" s="12"/>
      <c r="C40" s="12"/>
      <c r="D40" s="12"/>
      <c r="E40" s="12"/>
      <c r="F40" s="12">
        <f>B40+C40+D40+E40/4</f>
        <v>0</v>
      </c>
      <c r="G40" s="52"/>
    </row>
    <row r="41" spans="1:7" ht="20.100000000000001" customHeight="1" x14ac:dyDescent="0.3">
      <c r="A41" s="11" t="s">
        <v>46</v>
      </c>
      <c r="B41" s="12"/>
      <c r="C41" s="12"/>
      <c r="D41" s="12"/>
      <c r="E41" s="12"/>
      <c r="F41" s="12">
        <f>B41+C41+D41+E41/4</f>
        <v>0</v>
      </c>
      <c r="G41" s="52"/>
    </row>
    <row r="42" spans="1:7" ht="20.100000000000001" customHeight="1" x14ac:dyDescent="0.3">
      <c r="A42" s="11" t="s">
        <v>59</v>
      </c>
      <c r="B42" s="12"/>
      <c r="C42" s="12"/>
      <c r="D42" s="12"/>
      <c r="E42" s="12"/>
      <c r="F42" s="12">
        <f>B42+C42+D42+E42/4</f>
        <v>0</v>
      </c>
      <c r="G42" s="52"/>
    </row>
    <row r="43" spans="1:7" ht="20.100000000000001" customHeight="1" x14ac:dyDescent="0.3">
      <c r="A43" s="14" t="s">
        <v>47</v>
      </c>
      <c r="B43" s="15">
        <f>SUM(B39:B42)</f>
        <v>0</v>
      </c>
      <c r="C43" s="15">
        <f>SUM(C39:C42)</f>
        <v>0</v>
      </c>
      <c r="D43" s="15">
        <f>SUM(D39:D42)</f>
        <v>0</v>
      </c>
      <c r="E43" s="15">
        <f>SUM(E39:E42)</f>
        <v>0</v>
      </c>
      <c r="F43" s="15">
        <f>SUM(F39:F42)</f>
        <v>0</v>
      </c>
      <c r="G43" s="15"/>
    </row>
    <row r="44" spans="1:7" ht="20.100000000000001" customHeight="1" x14ac:dyDescent="0.3">
      <c r="A44" s="54" t="s">
        <v>48</v>
      </c>
      <c r="B44" s="55">
        <f>B38+B43</f>
        <v>0</v>
      </c>
      <c r="C44" s="55">
        <f>C38+C43</f>
        <v>0</v>
      </c>
      <c r="D44" s="55">
        <f>D38+D43</f>
        <v>0</v>
      </c>
      <c r="E44" s="55">
        <f>E38+E43</f>
        <v>0</v>
      </c>
      <c r="F44" s="55">
        <f>F38+F43</f>
        <v>0</v>
      </c>
      <c r="G44" s="55"/>
    </row>
    <row r="45" spans="1:7" ht="31.5" customHeight="1" x14ac:dyDescent="0.3">
      <c r="A45" s="56" t="s">
        <v>49</v>
      </c>
      <c r="B45" s="57">
        <f>IFERROR(B25/B44,0)</f>
        <v>0</v>
      </c>
      <c r="C45" s="57">
        <f>IFERROR(C25/C44,0)</f>
        <v>0</v>
      </c>
      <c r="D45" s="57">
        <f>IFERROR(D25/D44,0)</f>
        <v>0</v>
      </c>
      <c r="E45" s="57">
        <f>IFERROR(E25/E44,0)</f>
        <v>0</v>
      </c>
      <c r="F45" s="57">
        <f>IFERROR(F25/F44,0)</f>
        <v>0</v>
      </c>
      <c r="G45" s="57"/>
    </row>
    <row r="46" spans="1:7" ht="20.100000000000001" customHeight="1" x14ac:dyDescent="0.3">
      <c r="A46" s="18"/>
      <c r="B46" s="19"/>
    </row>
  </sheetData>
  <sheetProtection algorithmName="SHA-512" hashValue="UWIw509iWuT2tU00tlPD0fhHlqG/yGxA6y5TS1IY7CtzwOipY2A8Y3aLVHHSffMLbD19heAOnqeziB6/2QjwGA==" saltValue="g6cR4BE8T8fGP5PuLLfXRw==" spinCount="100000" sheet="1" formatCells="0" formatColumns="0" formatRows="0" insertColumns="0" insertRows="0" insertHyperlinks="0" deleteColumns="0" deleteRows="0" sort="0" autoFilter="0" pivotTables="0"/>
  <mergeCells count="4">
    <mergeCell ref="B2:C2"/>
    <mergeCell ref="B3:C3"/>
    <mergeCell ref="F1:H1"/>
    <mergeCell ref="F2:H2"/>
  </mergeCells>
  <hyperlinks>
    <hyperlink ref="F2:H2" location="الاعمام!A1" display="الاعمام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rightToLeft="1" workbookViewId="0">
      <selection activeCell="B7" sqref="B7"/>
    </sheetView>
  </sheetViews>
  <sheetFormatPr defaultColWidth="30.7109375" defaultRowHeight="18.75" x14ac:dyDescent="0.3"/>
  <cols>
    <col min="1" max="1" width="58.140625" style="2" bestFit="1" customWidth="1"/>
    <col min="2" max="2" width="19.5703125" style="2" customWidth="1"/>
    <col min="3" max="6" width="22.7109375" style="1" customWidth="1"/>
    <col min="7" max="7" width="22.7109375" style="4" customWidth="1"/>
    <col min="8" max="16384" width="30.7109375" style="2"/>
  </cols>
  <sheetData>
    <row r="1" spans="1:7" ht="34.5" customHeight="1" x14ac:dyDescent="0.3">
      <c r="A1" s="70" t="s">
        <v>50</v>
      </c>
      <c r="B1" s="70"/>
    </row>
    <row r="2" spans="1:7" ht="20.100000000000001" customHeight="1" x14ac:dyDescent="0.3">
      <c r="A2" s="20" t="s">
        <v>2</v>
      </c>
      <c r="B2" s="71">
        <f>'[1]قبل الترجيح'!B2</f>
        <v>0</v>
      </c>
      <c r="C2" s="72"/>
      <c r="E2" s="2"/>
      <c r="F2" s="21" t="s">
        <v>51</v>
      </c>
      <c r="G2" s="22"/>
    </row>
    <row r="3" spans="1:7" ht="20.100000000000001" customHeight="1" x14ac:dyDescent="0.3">
      <c r="A3" s="20" t="s">
        <v>4</v>
      </c>
      <c r="B3" s="73">
        <f>'[1]قبل الترجيح'!B3</f>
        <v>0</v>
      </c>
      <c r="C3" s="74"/>
    </row>
    <row r="4" spans="1:7" ht="19.5" customHeight="1" x14ac:dyDescent="0.3"/>
    <row r="5" spans="1:7" ht="45" customHeight="1" x14ac:dyDescent="0.3">
      <c r="A5" s="23" t="s">
        <v>5</v>
      </c>
      <c r="B5" s="23" t="s">
        <v>52</v>
      </c>
      <c r="C5" s="24" t="s">
        <v>6</v>
      </c>
      <c r="D5" s="24" t="s">
        <v>7</v>
      </c>
      <c r="E5" s="24" t="s">
        <v>8</v>
      </c>
      <c r="F5" s="24" t="s">
        <v>9</v>
      </c>
      <c r="G5" s="25" t="s">
        <v>10</v>
      </c>
    </row>
    <row r="6" spans="1:7" ht="20.100000000000001" customHeight="1" x14ac:dyDescent="0.3">
      <c r="A6" s="26" t="s">
        <v>53</v>
      </c>
      <c r="B6" s="26"/>
      <c r="C6" s="27"/>
      <c r="D6" s="28"/>
      <c r="E6" s="28"/>
      <c r="F6" s="28"/>
      <c r="G6" s="10"/>
    </row>
    <row r="7" spans="1:7" ht="20.100000000000001" customHeight="1" x14ac:dyDescent="0.3">
      <c r="A7" s="29" t="s">
        <v>13</v>
      </c>
      <c r="B7" s="30">
        <v>1</v>
      </c>
      <c r="C7" s="31">
        <f>B7*'قبل الترجيح'!B7</f>
        <v>0</v>
      </c>
      <c r="D7" s="31">
        <f>B7*'قبل الترجيح'!C7</f>
        <v>0</v>
      </c>
      <c r="E7" s="31">
        <f>B7*'قبل الترجيح'!D7</f>
        <v>0</v>
      </c>
      <c r="F7" s="31">
        <f>B7*'قبل الترجيح'!E7</f>
        <v>0</v>
      </c>
      <c r="G7" s="32">
        <f t="shared" ref="G7:G14" si="0">(C7+D7+E7+F7)/4</f>
        <v>0</v>
      </c>
    </row>
    <row r="8" spans="1:7" ht="20.100000000000001" customHeight="1" x14ac:dyDescent="0.3">
      <c r="A8" s="29" t="s">
        <v>14</v>
      </c>
      <c r="B8" s="30">
        <v>1</v>
      </c>
      <c r="C8" s="31">
        <f>B8*'قبل الترجيح'!B8</f>
        <v>0</v>
      </c>
      <c r="D8" s="31">
        <f>B8*'قبل الترجيح'!C8</f>
        <v>0</v>
      </c>
      <c r="E8" s="31">
        <f>B8*'قبل الترجيح'!D8</f>
        <v>0</v>
      </c>
      <c r="F8" s="31">
        <f>B8*'قبل الترجيح'!E8</f>
        <v>0</v>
      </c>
      <c r="G8" s="32">
        <f t="shared" si="0"/>
        <v>0</v>
      </c>
    </row>
    <row r="9" spans="1:7" ht="20.100000000000001" customHeight="1" x14ac:dyDescent="0.3">
      <c r="A9" s="29" t="s">
        <v>15</v>
      </c>
      <c r="B9" s="30">
        <v>1</v>
      </c>
      <c r="C9" s="31">
        <f>B9*'قبل الترجيح'!B9</f>
        <v>0</v>
      </c>
      <c r="D9" s="31">
        <f>B9*'قبل الترجيح'!C9</f>
        <v>0</v>
      </c>
      <c r="E9" s="31">
        <f>B9*'قبل الترجيح'!D9</f>
        <v>0</v>
      </c>
      <c r="F9" s="31">
        <f>B9*'قبل الترجيح'!E9</f>
        <v>0</v>
      </c>
      <c r="G9" s="32">
        <f t="shared" si="0"/>
        <v>0</v>
      </c>
    </row>
    <row r="10" spans="1:7" ht="20.100000000000001" customHeight="1" x14ac:dyDescent="0.3">
      <c r="A10" s="29" t="s">
        <v>16</v>
      </c>
      <c r="B10" s="30">
        <v>0.7</v>
      </c>
      <c r="C10" s="31">
        <f>B10*'قبل الترجيح'!B10</f>
        <v>0</v>
      </c>
      <c r="D10" s="31">
        <f>B10*'قبل الترجيح'!C10</f>
        <v>0</v>
      </c>
      <c r="E10" s="31">
        <f>B10*'قبل الترجيح'!D10</f>
        <v>0</v>
      </c>
      <c r="F10" s="31">
        <f>B10*'قبل الترجيح'!E10</f>
        <v>0</v>
      </c>
      <c r="G10" s="32">
        <f t="shared" si="0"/>
        <v>0</v>
      </c>
    </row>
    <row r="11" spans="1:7" ht="20.100000000000001" customHeight="1" x14ac:dyDescent="0.3">
      <c r="A11" s="29" t="s">
        <v>17</v>
      </c>
      <c r="B11" s="30">
        <v>0.5</v>
      </c>
      <c r="C11" s="31">
        <f>B11*'قبل الترجيح'!B11</f>
        <v>0</v>
      </c>
      <c r="D11" s="31">
        <f>B11*'قبل الترجيح'!C11</f>
        <v>0</v>
      </c>
      <c r="E11" s="31">
        <f>B11*'قبل الترجيح'!D11</f>
        <v>0</v>
      </c>
      <c r="F11" s="31">
        <f>B11*'قبل الترجيح'!E11</f>
        <v>0</v>
      </c>
      <c r="G11" s="32">
        <f t="shared" si="0"/>
        <v>0</v>
      </c>
    </row>
    <row r="12" spans="1:7" ht="20.100000000000001" customHeight="1" x14ac:dyDescent="0.3">
      <c r="A12" s="29" t="s">
        <v>18</v>
      </c>
      <c r="B12" s="30">
        <v>0.3</v>
      </c>
      <c r="C12" s="31">
        <f>B12*'قبل الترجيح'!B12</f>
        <v>0</v>
      </c>
      <c r="D12" s="31">
        <f>B12*'قبل الترجيح'!C12</f>
        <v>0</v>
      </c>
      <c r="E12" s="31">
        <f>B12*'قبل الترجيح'!D12</f>
        <v>0</v>
      </c>
      <c r="F12" s="31">
        <f>B12*'قبل الترجيح'!E12</f>
        <v>0</v>
      </c>
      <c r="G12" s="32">
        <f t="shared" si="0"/>
        <v>0</v>
      </c>
    </row>
    <row r="13" spans="1:7" ht="20.100000000000001" customHeight="1" x14ac:dyDescent="0.3">
      <c r="A13" s="29" t="s">
        <v>19</v>
      </c>
      <c r="B13" s="30">
        <v>0.7</v>
      </c>
      <c r="C13" s="31">
        <f>B13*'قبل الترجيح'!B13</f>
        <v>0</v>
      </c>
      <c r="D13" s="31">
        <f>B13*'قبل الترجيح'!C13</f>
        <v>0</v>
      </c>
      <c r="E13" s="31">
        <f>B13*'قبل الترجيح'!D13</f>
        <v>0</v>
      </c>
      <c r="F13" s="31">
        <f>B13*'قبل الترجيح'!E13</f>
        <v>0</v>
      </c>
      <c r="G13" s="32">
        <f t="shared" si="0"/>
        <v>0</v>
      </c>
    </row>
    <row r="14" spans="1:7" ht="20.100000000000001" customHeight="1" x14ac:dyDescent="0.3">
      <c r="A14" s="29" t="s">
        <v>20</v>
      </c>
      <c r="B14" s="30">
        <v>1</v>
      </c>
      <c r="C14" s="31">
        <f>B14*'قبل الترجيح'!B14</f>
        <v>0</v>
      </c>
      <c r="D14" s="31">
        <f>B14*'قبل الترجيح'!C14</f>
        <v>0</v>
      </c>
      <c r="E14" s="31">
        <f>B14*'قبل الترجيح'!D14</f>
        <v>0</v>
      </c>
      <c r="F14" s="31">
        <f>B14*'قبل الترجيح'!E14</f>
        <v>0</v>
      </c>
      <c r="G14" s="32">
        <f t="shared" si="0"/>
        <v>0</v>
      </c>
    </row>
    <row r="15" spans="1:7" ht="20.100000000000001" customHeight="1" x14ac:dyDescent="0.3">
      <c r="A15" s="33" t="s">
        <v>21</v>
      </c>
      <c r="B15" s="34"/>
      <c r="C15" s="34"/>
      <c r="D15" s="34"/>
      <c r="E15" s="35">
        <f>SUM(E7:E14)</f>
        <v>0</v>
      </c>
      <c r="F15" s="35">
        <f>SUM(F7:F14)</f>
        <v>0</v>
      </c>
      <c r="G15" s="35">
        <f t="shared" ref="G15" si="1">SUM(G7:G14)</f>
        <v>0</v>
      </c>
    </row>
    <row r="16" spans="1:7" ht="20.100000000000001" customHeight="1" x14ac:dyDescent="0.3">
      <c r="A16" s="29" t="s">
        <v>22</v>
      </c>
      <c r="B16" s="30">
        <v>1</v>
      </c>
      <c r="C16" s="31">
        <f>B16*'قبل الترجيح'!B16</f>
        <v>0</v>
      </c>
      <c r="D16" s="31">
        <f>B16*'قبل الترجيح'!C16</f>
        <v>0</v>
      </c>
      <c r="E16" s="31">
        <f>B16*'قبل الترجيح'!D16</f>
        <v>0</v>
      </c>
      <c r="F16" s="31">
        <f>B16*'قبل الترجيح'!E16</f>
        <v>0</v>
      </c>
      <c r="G16" s="32">
        <f>(C16+D16+E16+F16)/4</f>
        <v>0</v>
      </c>
    </row>
    <row r="17" spans="1:7" ht="20.100000000000001" customHeight="1" x14ac:dyDescent="0.3">
      <c r="A17" s="29" t="s">
        <v>23</v>
      </c>
      <c r="B17" s="30">
        <v>1</v>
      </c>
      <c r="C17" s="31">
        <f>B17*'قبل الترجيح'!B17</f>
        <v>0</v>
      </c>
      <c r="D17" s="31">
        <f>B17*'قبل الترجيح'!C17</f>
        <v>0</v>
      </c>
      <c r="E17" s="31">
        <f>B17*'قبل الترجيح'!D17</f>
        <v>0</v>
      </c>
      <c r="F17" s="31">
        <f>B17*'قبل الترجيح'!E17</f>
        <v>0</v>
      </c>
      <c r="G17" s="32">
        <f>(C17+D17+E17+F17)/4</f>
        <v>0</v>
      </c>
    </row>
    <row r="18" spans="1:7" ht="20.100000000000001" customHeight="1" x14ac:dyDescent="0.3">
      <c r="A18" s="29" t="s">
        <v>24</v>
      </c>
      <c r="B18" s="30">
        <v>1</v>
      </c>
      <c r="C18" s="31">
        <f>B18*'قبل الترجيح'!B18</f>
        <v>0</v>
      </c>
      <c r="D18" s="31">
        <f>B18*'قبل الترجيح'!C18</f>
        <v>0</v>
      </c>
      <c r="E18" s="31">
        <f>B18*'قبل الترجيح'!D18</f>
        <v>0</v>
      </c>
      <c r="F18" s="31">
        <f>B18*'قبل الترجيح'!E18</f>
        <v>0</v>
      </c>
      <c r="G18" s="32">
        <f>(C18+D18+E18+F18)/4</f>
        <v>0</v>
      </c>
    </row>
    <row r="19" spans="1:7" ht="20.100000000000001" customHeight="1" x14ac:dyDescent="0.3">
      <c r="A19" s="33" t="s">
        <v>25</v>
      </c>
      <c r="B19" s="34"/>
      <c r="C19" s="34"/>
      <c r="D19" s="34"/>
      <c r="E19" s="35">
        <f>SUM(E16:E18)</f>
        <v>0</v>
      </c>
      <c r="F19" s="35">
        <f>SUM(F16:F18)</f>
        <v>0</v>
      </c>
      <c r="G19" s="35">
        <f t="shared" ref="G19" si="2">SUM(G16:G18)</f>
        <v>0</v>
      </c>
    </row>
    <row r="20" spans="1:7" ht="20.100000000000001" customHeight="1" x14ac:dyDescent="0.3">
      <c r="A20" s="29" t="s">
        <v>26</v>
      </c>
      <c r="B20" s="30">
        <v>1</v>
      </c>
      <c r="C20" s="31">
        <f>B20*'قبل الترجيح'!B20</f>
        <v>0</v>
      </c>
      <c r="D20" s="31">
        <f>B20*'قبل الترجيح'!C20</f>
        <v>0</v>
      </c>
      <c r="E20" s="31">
        <f>B20*'قبل الترجيح'!D20</f>
        <v>0</v>
      </c>
      <c r="F20" s="31">
        <f>B20*'قبل الترجيح'!E20</f>
        <v>0</v>
      </c>
      <c r="G20" s="32">
        <f>(C20+D20+E20+F20)/4</f>
        <v>0</v>
      </c>
    </row>
    <row r="21" spans="1:7" ht="20.100000000000001" customHeight="1" x14ac:dyDescent="0.3">
      <c r="A21" s="29" t="s">
        <v>27</v>
      </c>
      <c r="B21" s="30">
        <v>1</v>
      </c>
      <c r="C21" s="31">
        <f>B21*'قبل الترجيح'!B21</f>
        <v>0</v>
      </c>
      <c r="D21" s="31">
        <f>B21*'قبل الترجيح'!C21</f>
        <v>0</v>
      </c>
      <c r="E21" s="31">
        <f>B21*'قبل الترجيح'!D21</f>
        <v>0</v>
      </c>
      <c r="F21" s="31">
        <f>B21*'قبل الترجيح'!E21</f>
        <v>0</v>
      </c>
      <c r="G21" s="32">
        <f>(C21+D21+E21+F21)/4</f>
        <v>0</v>
      </c>
    </row>
    <row r="22" spans="1:7" ht="20.100000000000001" customHeight="1" x14ac:dyDescent="0.3">
      <c r="A22" s="29" t="s">
        <v>28</v>
      </c>
      <c r="B22" s="30">
        <v>1</v>
      </c>
      <c r="C22" s="31">
        <f>B22*'قبل الترجيح'!B22</f>
        <v>0</v>
      </c>
      <c r="D22" s="31">
        <f>B22*'قبل الترجيح'!C22</f>
        <v>0</v>
      </c>
      <c r="E22" s="31">
        <f>B22*'قبل الترجيح'!D22</f>
        <v>0</v>
      </c>
      <c r="F22" s="31">
        <f>B22*'قبل الترجيح'!E22</f>
        <v>0</v>
      </c>
      <c r="G22" s="32">
        <f>(C22+D22+E22+F22)/4</f>
        <v>0</v>
      </c>
    </row>
    <row r="23" spans="1:7" ht="20.100000000000001" customHeight="1" x14ac:dyDescent="0.3">
      <c r="A23" s="33" t="s">
        <v>29</v>
      </c>
      <c r="B23" s="33"/>
      <c r="C23" s="33"/>
      <c r="D23" s="33"/>
      <c r="E23" s="35">
        <f>SUM(E20:E22)</f>
        <v>0</v>
      </c>
      <c r="F23" s="35">
        <f>SUM(F20:F22)</f>
        <v>0</v>
      </c>
      <c r="G23" s="35">
        <f t="shared" ref="G23" si="3">SUM(G20:G22)</f>
        <v>0</v>
      </c>
    </row>
    <row r="24" spans="1:7" ht="20.100000000000001" customHeight="1" x14ac:dyDescent="0.3">
      <c r="A24" s="33" t="s">
        <v>30</v>
      </c>
      <c r="B24" s="34"/>
      <c r="C24" s="34"/>
      <c r="D24" s="34"/>
      <c r="E24" s="35">
        <f>E19-E23</f>
        <v>0</v>
      </c>
      <c r="F24" s="35">
        <f>F19-F23</f>
        <v>0</v>
      </c>
      <c r="G24" s="35">
        <f t="shared" ref="G24" si="4">G19-G23</f>
        <v>0</v>
      </c>
    </row>
    <row r="25" spans="1:7" ht="20.100000000000001" customHeight="1" x14ac:dyDescent="0.3">
      <c r="A25" s="33" t="s">
        <v>31</v>
      </c>
      <c r="B25" s="34"/>
      <c r="C25" s="34"/>
      <c r="D25" s="34"/>
      <c r="E25" s="35">
        <f>E15+E24</f>
        <v>0</v>
      </c>
      <c r="F25" s="35">
        <f>F15+F24</f>
        <v>0</v>
      </c>
      <c r="G25" s="35">
        <f t="shared" ref="G25" si="5">G15+G24</f>
        <v>0</v>
      </c>
    </row>
    <row r="26" spans="1:7" ht="20.100000000000001" customHeight="1" x14ac:dyDescent="0.3">
      <c r="A26" s="26" t="s">
        <v>54</v>
      </c>
      <c r="B26" s="36"/>
      <c r="C26" s="36"/>
      <c r="D26" s="36"/>
      <c r="E26" s="27"/>
      <c r="F26" s="27"/>
      <c r="G26" s="27"/>
    </row>
    <row r="27" spans="1:7" ht="20.100000000000001" customHeight="1" x14ac:dyDescent="0.3">
      <c r="A27" s="29" t="s">
        <v>33</v>
      </c>
      <c r="B27" s="30">
        <v>1</v>
      </c>
      <c r="C27" s="31">
        <f>B27*'قبل الترجيح'!B27</f>
        <v>0</v>
      </c>
      <c r="D27" s="31">
        <f>B27*'قبل الترجيح'!C27</f>
        <v>0</v>
      </c>
      <c r="E27" s="31">
        <f>B27*'قبل الترجيح'!D27</f>
        <v>0</v>
      </c>
      <c r="F27" s="31">
        <f>B27*'قبل الترجيح'!E27</f>
        <v>0</v>
      </c>
      <c r="G27" s="32">
        <f t="shared" ref="G27:G37" si="6">(C27+D27+E27+F27)/4</f>
        <v>0</v>
      </c>
    </row>
    <row r="28" spans="1:7" ht="20.100000000000001" customHeight="1" x14ac:dyDescent="0.3">
      <c r="A28" s="29" t="s">
        <v>34</v>
      </c>
      <c r="B28" s="30">
        <v>0.7</v>
      </c>
      <c r="C28" s="31">
        <f>B28*'قبل الترجيح'!B28</f>
        <v>0</v>
      </c>
      <c r="D28" s="31">
        <f>B28*'قبل الترجيح'!C28</f>
        <v>0</v>
      </c>
      <c r="E28" s="31">
        <f>B28*'قبل الترجيح'!D28</f>
        <v>0</v>
      </c>
      <c r="F28" s="31">
        <f>B28*'قبل الترجيح'!E28</f>
        <v>0</v>
      </c>
      <c r="G28" s="32">
        <f t="shared" si="6"/>
        <v>0</v>
      </c>
    </row>
    <row r="29" spans="1:7" ht="20.100000000000001" customHeight="1" x14ac:dyDescent="0.3">
      <c r="A29" s="29" t="s">
        <v>35</v>
      </c>
      <c r="B29" s="30">
        <v>1</v>
      </c>
      <c r="C29" s="31">
        <f>B29*'قبل الترجيح'!B29</f>
        <v>0</v>
      </c>
      <c r="D29" s="31">
        <f>B29*'قبل الترجيح'!C29</f>
        <v>0</v>
      </c>
      <c r="E29" s="31">
        <f>B29*'قبل الترجيح'!D29</f>
        <v>0</v>
      </c>
      <c r="F29" s="31">
        <f>B29*'قبل الترجيح'!E29</f>
        <v>0</v>
      </c>
      <c r="G29" s="32">
        <f t="shared" si="6"/>
        <v>0</v>
      </c>
    </row>
    <row r="30" spans="1:7" ht="20.100000000000001" customHeight="1" x14ac:dyDescent="0.3">
      <c r="A30" s="29" t="s">
        <v>36</v>
      </c>
      <c r="B30" s="30">
        <v>1</v>
      </c>
      <c r="C30" s="31">
        <f>B30*'قبل الترجيح'!B30</f>
        <v>0</v>
      </c>
      <c r="D30" s="31">
        <f>B30*'قبل الترجيح'!C30</f>
        <v>0</v>
      </c>
      <c r="E30" s="31">
        <f>B30*'قبل الترجيح'!D30</f>
        <v>0</v>
      </c>
      <c r="F30" s="31">
        <f>B30*'قبل الترجيح'!E30</f>
        <v>0</v>
      </c>
      <c r="G30" s="32">
        <f t="shared" si="6"/>
        <v>0</v>
      </c>
    </row>
    <row r="31" spans="1:7" ht="20.100000000000001" customHeight="1" x14ac:dyDescent="0.3">
      <c r="A31" s="29" t="s">
        <v>37</v>
      </c>
      <c r="B31" s="30">
        <v>1</v>
      </c>
      <c r="C31" s="31">
        <f>B31*'قبل الترجيح'!B31</f>
        <v>0</v>
      </c>
      <c r="D31" s="31">
        <f>B31*'قبل الترجيح'!C31</f>
        <v>0</v>
      </c>
      <c r="E31" s="31">
        <f>B31*'قبل الترجيح'!D31</f>
        <v>0</v>
      </c>
      <c r="F31" s="31">
        <f>B31*'قبل الترجيح'!E31</f>
        <v>0</v>
      </c>
      <c r="G31" s="32">
        <f t="shared" si="6"/>
        <v>0</v>
      </c>
    </row>
    <row r="32" spans="1:7" ht="20.100000000000001" customHeight="1" x14ac:dyDescent="0.3">
      <c r="A32" s="29" t="s">
        <v>38</v>
      </c>
      <c r="B32" s="30">
        <v>0.7</v>
      </c>
      <c r="C32" s="31">
        <f>B32*'قبل الترجيح'!B32</f>
        <v>0</v>
      </c>
      <c r="D32" s="31">
        <f>B32*'قبل الترجيح'!C32</f>
        <v>0</v>
      </c>
      <c r="E32" s="31">
        <f>B32*'قبل الترجيح'!D32</f>
        <v>0</v>
      </c>
      <c r="F32" s="31">
        <f>B32*'قبل الترجيح'!E32</f>
        <v>0</v>
      </c>
      <c r="G32" s="32">
        <f t="shared" si="6"/>
        <v>0</v>
      </c>
    </row>
    <row r="33" spans="1:7" ht="20.100000000000001" customHeight="1" x14ac:dyDescent="0.3">
      <c r="A33" s="29" t="s">
        <v>39</v>
      </c>
      <c r="B33" s="30">
        <v>1</v>
      </c>
      <c r="C33" s="31">
        <f>B33*'قبل الترجيح'!B33</f>
        <v>0</v>
      </c>
      <c r="D33" s="31">
        <f>B33*'قبل الترجيح'!C33</f>
        <v>0</v>
      </c>
      <c r="E33" s="31">
        <f>B33*'قبل الترجيح'!D33</f>
        <v>0</v>
      </c>
      <c r="F33" s="31">
        <f>B33*'قبل الترجيح'!E33</f>
        <v>0</v>
      </c>
      <c r="G33" s="32">
        <f t="shared" si="6"/>
        <v>0</v>
      </c>
    </row>
    <row r="34" spans="1:7" ht="20.100000000000001" customHeight="1" x14ac:dyDescent="0.3">
      <c r="A34" s="29" t="s">
        <v>40</v>
      </c>
      <c r="B34" s="30">
        <v>0.7</v>
      </c>
      <c r="C34" s="31">
        <f>B34*'قبل الترجيح'!B34</f>
        <v>0</v>
      </c>
      <c r="D34" s="31">
        <f>B34*'قبل الترجيح'!C34</f>
        <v>0</v>
      </c>
      <c r="E34" s="31">
        <f>B34*'قبل الترجيح'!D34</f>
        <v>0</v>
      </c>
      <c r="F34" s="31">
        <f>B34*'قبل الترجيح'!E34</f>
        <v>0</v>
      </c>
      <c r="G34" s="32">
        <f t="shared" si="6"/>
        <v>0</v>
      </c>
    </row>
    <row r="35" spans="1:7" ht="20.100000000000001" customHeight="1" x14ac:dyDescent="0.3">
      <c r="A35" s="29" t="s">
        <v>61</v>
      </c>
      <c r="B35" s="30">
        <v>0.5</v>
      </c>
      <c r="C35" s="31">
        <f>B35*'قبل الترجيح'!B35</f>
        <v>0</v>
      </c>
      <c r="D35" s="31">
        <f>B35*'قبل الترجيح'!C35</f>
        <v>0</v>
      </c>
      <c r="E35" s="31">
        <f>B35*'قبل الترجيح'!D35</f>
        <v>0</v>
      </c>
      <c r="F35" s="31">
        <f>B35*'قبل الترجيح'!E35</f>
        <v>0</v>
      </c>
      <c r="G35" s="32">
        <f t="shared" si="6"/>
        <v>0</v>
      </c>
    </row>
    <row r="36" spans="1:7" ht="20.100000000000001" customHeight="1" x14ac:dyDescent="0.3">
      <c r="A36" s="29" t="s">
        <v>41</v>
      </c>
      <c r="B36" s="30">
        <v>0.3</v>
      </c>
      <c r="C36" s="31">
        <f>B36*'قبل الترجيح'!B36</f>
        <v>0</v>
      </c>
      <c r="D36" s="31">
        <f>B36*'قبل الترجيح'!C36</f>
        <v>0</v>
      </c>
      <c r="E36" s="31">
        <f>B36*'قبل الترجيح'!D36</f>
        <v>0</v>
      </c>
      <c r="F36" s="31">
        <f>B36*'قبل الترجيح'!E36</f>
        <v>0</v>
      </c>
      <c r="G36" s="32">
        <f t="shared" si="6"/>
        <v>0</v>
      </c>
    </row>
    <row r="37" spans="1:7" ht="20.100000000000001" customHeight="1" x14ac:dyDescent="0.3">
      <c r="A37" s="29" t="s">
        <v>55</v>
      </c>
      <c r="B37" s="30">
        <v>1</v>
      </c>
      <c r="C37" s="31">
        <f>B37*'قبل الترجيح'!B37</f>
        <v>0</v>
      </c>
      <c r="D37" s="31">
        <f>B37*'قبل الترجيح'!C37</f>
        <v>0</v>
      </c>
      <c r="E37" s="31">
        <f>B37*'قبل الترجيح'!D37</f>
        <v>0</v>
      </c>
      <c r="F37" s="31">
        <f>B37*'قبل الترجيح'!E37</f>
        <v>0</v>
      </c>
      <c r="G37" s="32">
        <f t="shared" si="6"/>
        <v>0</v>
      </c>
    </row>
    <row r="38" spans="1:7" ht="20.100000000000001" customHeight="1" x14ac:dyDescent="0.3">
      <c r="A38" s="33" t="s">
        <v>43</v>
      </c>
      <c r="B38" s="34"/>
      <c r="C38" s="34"/>
      <c r="D38" s="34"/>
      <c r="E38" s="35">
        <f t="shared" ref="E38:G38" si="7">SUM(E27:E37)</f>
        <v>0</v>
      </c>
      <c r="F38" s="35">
        <f t="shared" si="7"/>
        <v>0</v>
      </c>
      <c r="G38" s="35">
        <f t="shared" si="7"/>
        <v>0</v>
      </c>
    </row>
    <row r="39" spans="1:7" ht="20.100000000000001" customHeight="1" x14ac:dyDescent="0.3">
      <c r="A39" s="29" t="s">
        <v>44</v>
      </c>
      <c r="B39" s="30">
        <v>1</v>
      </c>
      <c r="C39" s="31">
        <f>B39*'قبل الترجيح'!B39</f>
        <v>0</v>
      </c>
      <c r="D39" s="31">
        <f>B39*'قبل الترجيح'!C39</f>
        <v>0</v>
      </c>
      <c r="E39" s="31">
        <f>B39*'قبل الترجيح'!D39</f>
        <v>0</v>
      </c>
      <c r="F39" s="31">
        <f>B39*'قبل الترجيح'!E39</f>
        <v>0</v>
      </c>
      <c r="G39" s="32">
        <f>(C39+D39+E39+F39)/4</f>
        <v>0</v>
      </c>
    </row>
    <row r="40" spans="1:7" ht="20.100000000000001" customHeight="1" x14ac:dyDescent="0.3">
      <c r="A40" s="29" t="s">
        <v>45</v>
      </c>
      <c r="B40" s="30">
        <v>0.5</v>
      </c>
      <c r="C40" s="31">
        <f>B40*'قبل الترجيح'!B40</f>
        <v>0</v>
      </c>
      <c r="D40" s="31">
        <f>B40*'قبل الترجيح'!C40</f>
        <v>0</v>
      </c>
      <c r="E40" s="31">
        <f>B40*'قبل الترجيح'!D40</f>
        <v>0</v>
      </c>
      <c r="F40" s="31">
        <f>B40*'قبل الترجيح'!E40</f>
        <v>0</v>
      </c>
      <c r="G40" s="32">
        <f>(C40+D40+E40+F40)/4</f>
        <v>0</v>
      </c>
    </row>
    <row r="41" spans="1:7" ht="20.100000000000001" customHeight="1" x14ac:dyDescent="0.3">
      <c r="A41" s="29" t="s">
        <v>56</v>
      </c>
      <c r="B41" s="30">
        <v>0.3</v>
      </c>
      <c r="C41" s="31">
        <f>B41*'قبل الترجيح'!B41</f>
        <v>0</v>
      </c>
      <c r="D41" s="31">
        <f>B41*'قبل الترجيح'!C41</f>
        <v>0</v>
      </c>
      <c r="E41" s="31">
        <f>B41*'قبل الترجيح'!D41</f>
        <v>0</v>
      </c>
      <c r="F41" s="31">
        <f>B41*'قبل الترجيح'!E41</f>
        <v>0</v>
      </c>
      <c r="G41" s="32">
        <f>(C41+D41+E41+F41)/4</f>
        <v>0</v>
      </c>
    </row>
    <row r="42" spans="1:7" ht="20.100000000000001" customHeight="1" x14ac:dyDescent="0.3">
      <c r="A42" s="29" t="s">
        <v>60</v>
      </c>
      <c r="B42" s="30">
        <v>0.5</v>
      </c>
      <c r="C42" s="31">
        <f>B42*'قبل الترجيح'!B42</f>
        <v>0</v>
      </c>
      <c r="D42" s="31">
        <f>B42*'قبل الترجيح'!C42</f>
        <v>0</v>
      </c>
      <c r="E42" s="31">
        <f>B42*'قبل الترجيح'!D42</f>
        <v>0</v>
      </c>
      <c r="F42" s="31">
        <f>B42*'قبل الترجيح'!E42</f>
        <v>0</v>
      </c>
      <c r="G42" s="32">
        <f>(C42+D42+E42+F42)/4</f>
        <v>0</v>
      </c>
    </row>
    <row r="43" spans="1:7" ht="20.100000000000001" customHeight="1" x14ac:dyDescent="0.3">
      <c r="A43" s="33" t="s">
        <v>47</v>
      </c>
      <c r="B43" s="33"/>
      <c r="C43" s="35">
        <f>SUM(C39:C42)</f>
        <v>0</v>
      </c>
      <c r="D43" s="35">
        <f>SUM(D39:D42)</f>
        <v>0</v>
      </c>
      <c r="E43" s="35">
        <f>SUM(E39:E42)</f>
        <v>0</v>
      </c>
      <c r="F43" s="35">
        <f t="shared" ref="F43:G43" si="8">SUM(F39:F42)</f>
        <v>0</v>
      </c>
      <c r="G43" s="35">
        <f t="shared" si="8"/>
        <v>0</v>
      </c>
    </row>
    <row r="44" spans="1:7" ht="20.100000000000001" customHeight="1" thickBot="1" x14ac:dyDescent="0.35">
      <c r="A44" s="37" t="s">
        <v>48</v>
      </c>
      <c r="B44" s="38"/>
      <c r="C44" s="39">
        <f>C38+C43</f>
        <v>0</v>
      </c>
      <c r="D44" s="39">
        <f>D38+D43</f>
        <v>0</v>
      </c>
      <c r="E44" s="39">
        <f>E38+E43</f>
        <v>0</v>
      </c>
      <c r="F44" s="39">
        <f t="shared" ref="F44:G44" si="9">F38+F43</f>
        <v>0</v>
      </c>
      <c r="G44" s="39">
        <f t="shared" si="9"/>
        <v>0</v>
      </c>
    </row>
    <row r="45" spans="1:7" ht="31.5" customHeight="1" thickBot="1" x14ac:dyDescent="0.35">
      <c r="A45" s="40" t="s">
        <v>49</v>
      </c>
      <c r="B45" s="41"/>
      <c r="C45" s="42">
        <f>IFERROR(C25/C44,0)</f>
        <v>0</v>
      </c>
      <c r="D45" s="43">
        <f>IFERROR(D25/D44,0)</f>
        <v>0</v>
      </c>
      <c r="E45" s="43">
        <f>IFERROR(E25/E44,0)</f>
        <v>0</v>
      </c>
      <c r="F45" s="43">
        <f>IFERROR(F25/F44,0)</f>
        <v>0</v>
      </c>
      <c r="G45" s="43">
        <f t="shared" ref="G45" si="10">IFERROR(G25/G44,0)</f>
        <v>0</v>
      </c>
    </row>
    <row r="46" spans="1:7" ht="20.100000000000001" customHeight="1" x14ac:dyDescent="0.3">
      <c r="A46" s="44"/>
      <c r="B46" s="45"/>
      <c r="C46" s="19"/>
    </row>
    <row r="47" spans="1:7" x14ac:dyDescent="0.3">
      <c r="A47" s="58"/>
      <c r="B47" s="58"/>
    </row>
    <row r="48" spans="1:7" ht="20.100000000000001" customHeight="1" x14ac:dyDescent="0.3">
      <c r="B48" s="46"/>
    </row>
    <row r="49" spans="2:2" ht="20.100000000000001" customHeight="1" x14ac:dyDescent="0.3"/>
    <row r="50" spans="2:2" ht="20.100000000000001" customHeight="1" x14ac:dyDescent="0.3">
      <c r="B50" s="2" t="s">
        <v>57</v>
      </c>
    </row>
  </sheetData>
  <sheetProtection algorithmName="SHA-512" hashValue="cA7aY5p50M4ljOsjI3OSUVPCask7Ua9oexTLGU2LiPL9B+tJUbyaqR9AgjkgiRiClvjIp9s2gWv9ibkxH3nnOQ==" saltValue="kq7KoSdqRhlsXI+VvYKv5A==" spinCount="100000" sheet="1" formatCells="0" formatColumns="0" formatRows="0" insertColumns="0" insertRows="0" insertHyperlinks="0" deleteColumns="0" deleteRows="0" sort="0" autoFilter="0" pivotTables="0"/>
  <mergeCells count="3">
    <mergeCell ref="A1:B1"/>
    <mergeCell ref="B2:C2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4:K9"/>
  <sheetViews>
    <sheetView rightToLeft="1" tabSelected="1" topLeftCell="A10" workbookViewId="0"/>
  </sheetViews>
  <sheetFormatPr defaultRowHeight="15" x14ac:dyDescent="0.25"/>
  <cols>
    <col min="1" max="13" width="9.140625" customWidth="1"/>
    <col min="24" max="24" width="9.140625" customWidth="1"/>
  </cols>
  <sheetData>
    <row r="4" spans="9:11" ht="18" x14ac:dyDescent="0.25">
      <c r="I4" s="59"/>
      <c r="J4" s="59"/>
      <c r="K4" s="59"/>
    </row>
    <row r="9" spans="9:11" ht="20.25" x14ac:dyDescent="0.25">
      <c r="I9" s="60"/>
      <c r="J9" s="61"/>
      <c r="K9" s="6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قبل الترجيح</vt:lpstr>
      <vt:lpstr>بعد الترجيح</vt:lpstr>
      <vt:lpstr>الاعمام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2024-02-19T08:24:06Z</dcterms:modified>
</cp:coreProperties>
</file>