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45" windowWidth="10320" windowHeight="6915" tabRatio="611" firstSheet="5" activeTab="11"/>
  </bookViews>
  <sheets>
    <sheet name="Jan.2019" sheetId="1" r:id="rId1"/>
    <sheet name="Feb.2019" sheetId="2" r:id="rId2"/>
    <sheet name="Mar.2019" sheetId="3" r:id="rId3"/>
    <sheet name="APril" sheetId="4" r:id="rId4"/>
    <sheet name="May 2019" sheetId="5" r:id="rId5"/>
    <sheet name="Jun.2019" sheetId="6" r:id="rId6"/>
    <sheet name="Jul.2019" sheetId="7" r:id="rId7"/>
    <sheet name="Aug.2019" sheetId="8" r:id="rId8"/>
    <sheet name="Sep.2019" sheetId="9" r:id="rId9"/>
    <sheet name="Oct.2019" sheetId="10" r:id="rId10"/>
    <sheet name="Nov.2019" sheetId="11" r:id="rId11"/>
    <sheet name="Dec.2019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.AGGREGATE" hidden="1">#NAME?</definedName>
    <definedName name="_xlnm.Print_Area" localSheetId="3">'APril'!$A$1:$T$60</definedName>
    <definedName name="_xlnm.Print_Area" localSheetId="7">'Aug.2019'!$A$1:$T$58</definedName>
    <definedName name="_xlnm.Print_Area" localSheetId="11">'Dec.2019'!$A$1:$T$60</definedName>
    <definedName name="_xlnm.Print_Area" localSheetId="1">'Feb.2019'!$A$1:$T$60</definedName>
    <definedName name="_xlnm.Print_Area" localSheetId="0">'Jan.2019'!$A$1:$T$59</definedName>
    <definedName name="_xlnm.Print_Area" localSheetId="6">'Jul.2019'!$A$1:$T$58</definedName>
    <definedName name="_xlnm.Print_Area" localSheetId="5">'Jun.2019'!$A$1:$U$59</definedName>
    <definedName name="_xlnm.Print_Area" localSheetId="2">'Mar.2019'!$A$1:$T$59</definedName>
    <definedName name="_xlnm.Print_Area" localSheetId="4">'May 2019'!$A$1:$T$61</definedName>
    <definedName name="_xlnm.Print_Area" localSheetId="10">'Nov.2019'!$A$1:$T$59</definedName>
    <definedName name="_xlnm.Print_Area" localSheetId="9">'Oct.2019'!$A$1:$T$58</definedName>
    <definedName name="_xlnm.Print_Area" localSheetId="8">'Sep.2019'!$A$1:$T$61</definedName>
  </definedNames>
  <calcPr fullCalcOnLoad="1"/>
</workbook>
</file>

<file path=xl/sharedStrings.xml><?xml version="1.0" encoding="utf-8"?>
<sst xmlns="http://schemas.openxmlformats.org/spreadsheetml/2006/main" count="1310" uniqueCount="171">
  <si>
    <t>Bank Name</t>
  </si>
  <si>
    <t>2- Denominated in USD</t>
  </si>
  <si>
    <t xml:space="preserve">Interest rates on Depeosits </t>
  </si>
  <si>
    <t>Interest rates on deposits</t>
  </si>
  <si>
    <t>Saving</t>
  </si>
  <si>
    <t>Fixed deposits</t>
  </si>
  <si>
    <t>Loans</t>
  </si>
  <si>
    <t xml:space="preserve">Fixed deposits </t>
  </si>
  <si>
    <t>6 Months</t>
  </si>
  <si>
    <t>year</t>
  </si>
  <si>
    <t>2 years</t>
  </si>
  <si>
    <t xml:space="preserve">More than 2 years </t>
  </si>
  <si>
    <t>Short term</t>
  </si>
  <si>
    <t>Midium term</t>
  </si>
  <si>
    <t>Iong term</t>
  </si>
  <si>
    <t xml:space="preserve">Less than a year </t>
  </si>
  <si>
    <t>A year</t>
  </si>
  <si>
    <t xml:space="preserve">More than a year </t>
  </si>
  <si>
    <t>Short term less than a year</t>
  </si>
  <si>
    <t>Midium term a year</t>
  </si>
  <si>
    <t>Long term more than one year</t>
  </si>
  <si>
    <t>Investment Bank Of Iraq</t>
  </si>
  <si>
    <t>Babylon Bank</t>
  </si>
  <si>
    <t>National Bank Of Iraq</t>
  </si>
  <si>
    <t>Credit Bank Of Iraq</t>
  </si>
  <si>
    <t>Average Interest Rate</t>
  </si>
  <si>
    <t>saving</t>
  </si>
  <si>
    <t>Economic Bank of Iraq</t>
  </si>
  <si>
    <t>Average Interest Rat</t>
  </si>
  <si>
    <t>Interest rates on credit</t>
  </si>
  <si>
    <t>T.B.I</t>
  </si>
  <si>
    <t>Rasheed Bank</t>
  </si>
  <si>
    <t xml:space="preserve">Mansour Bank </t>
  </si>
  <si>
    <t>Union Bank of Iraq</t>
  </si>
  <si>
    <t>ERBIL BANK</t>
  </si>
  <si>
    <t xml:space="preserve"> </t>
  </si>
  <si>
    <t>Bank MED</t>
  </si>
  <si>
    <t>Banque Libano Francaise SAL</t>
  </si>
  <si>
    <t>INTERNATIONAL DEVELOPMENT BANK</t>
  </si>
  <si>
    <t>Agricultural Cooperation Bank</t>
  </si>
  <si>
    <t>BLOM BANK</t>
  </si>
  <si>
    <t>1- Denominted in ID</t>
  </si>
  <si>
    <t>Discounted bills of exchange</t>
  </si>
  <si>
    <t>Long term more than two years</t>
  </si>
  <si>
    <t>Bank of Baghdad</t>
  </si>
  <si>
    <t>Iraqi Middle East Investment Bank</t>
  </si>
  <si>
    <t xml:space="preserve">United Bank For  Investment </t>
  </si>
  <si>
    <t xml:space="preserve">Gulf Commercial Bank </t>
  </si>
  <si>
    <t xml:space="preserve"> Warka Bank Of Investment &amp; Finance</t>
  </si>
  <si>
    <t>Ashur International Bank For Investment</t>
  </si>
  <si>
    <t>ALHUDA BANK</t>
  </si>
  <si>
    <t>BYBLOS BANK</t>
  </si>
  <si>
    <t>BANK MELLI  IRAN</t>
  </si>
  <si>
    <t>Parsian Bank</t>
  </si>
  <si>
    <t>Agricultural Cooperative Bank</t>
  </si>
  <si>
    <t>North-Bank</t>
  </si>
  <si>
    <t>Vakif Bank</t>
  </si>
  <si>
    <t xml:space="preserve">Ashur International Bank </t>
  </si>
  <si>
    <t>ALHUdA BANK</t>
  </si>
  <si>
    <t>Current accounts (overdraft)</t>
  </si>
  <si>
    <t xml:space="preserve"> Current accounts (overdraft)</t>
  </si>
  <si>
    <t>Credit Libanais Bank</t>
  </si>
  <si>
    <t>Ziraat Bank</t>
  </si>
  <si>
    <t xml:space="preserve"> Inter continental Bank</t>
  </si>
  <si>
    <t>IS Turkiye BANK</t>
  </si>
  <si>
    <t>FrancBank</t>
  </si>
  <si>
    <t>Region Trade Bank For Investment &amp; Financel</t>
  </si>
  <si>
    <t>Industrial Bank OF Iraq</t>
  </si>
  <si>
    <t>Real estate Bank</t>
  </si>
  <si>
    <t>Mosul Bank for development &amp; Investment</t>
  </si>
  <si>
    <t>Dar Al Salam Investment Bank</t>
  </si>
  <si>
    <t xml:space="preserve">                            Tabel of interest rates Posted by the Commercial Banks for February 2019*</t>
  </si>
  <si>
    <t xml:space="preserve">                            Tabel of interest rates Posted by the Commercial Banks for January 2019*</t>
  </si>
  <si>
    <t xml:space="preserve">Interest rates on Deposits </t>
  </si>
  <si>
    <t xml:space="preserve">Central Bank of Iraq
Statistics &amp; Research Dep./                             Magazine &amp; Reports Division                            
</t>
  </si>
  <si>
    <t xml:space="preserve">                            Tabel of interest rates Posted by the Specialized Banks for February 2019*</t>
  </si>
  <si>
    <t xml:space="preserve">
</t>
  </si>
  <si>
    <t xml:space="preserve">Central Bank of Iraq
Statistics &amp; Research Dep. / Magazin &amp; Reports Division                            
</t>
  </si>
  <si>
    <t>Rafidain Bank</t>
  </si>
  <si>
    <t>Commercial Bank of Iraq</t>
  </si>
  <si>
    <t>Dar AlSalam Investment Bank</t>
  </si>
  <si>
    <t>Sumer Bank</t>
  </si>
  <si>
    <t xml:space="preserve">TRANS IRAQ BANK </t>
  </si>
  <si>
    <t xml:space="preserve">Vakif Bank </t>
  </si>
  <si>
    <t>Bank of Beirut &amp; the Arab Countries</t>
  </si>
  <si>
    <t xml:space="preserve"> BanK Audi</t>
  </si>
  <si>
    <t xml:space="preserve">Interest rates on credt </t>
  </si>
  <si>
    <t>Current account (overdraft)</t>
  </si>
  <si>
    <t>Discounted bill of exchange</t>
  </si>
  <si>
    <t>*Preliminary Data</t>
  </si>
  <si>
    <t>TRANS IRAQ BANK</t>
  </si>
  <si>
    <t>Bank Audi</t>
  </si>
  <si>
    <t xml:space="preserve">                            Tabel of Interest Rates Posted by the Commercial Banks for March 2019*</t>
  </si>
  <si>
    <t xml:space="preserve">                            Tabel of Interest Rates Posted By the Specialized Banks for March 2019*</t>
  </si>
  <si>
    <t>United Bank For  Investment</t>
  </si>
  <si>
    <t>* Preliminary Data</t>
  </si>
  <si>
    <t xml:space="preserve">                           Tabel of interest rates Posted by the Specialized Banks for January 2019*</t>
  </si>
  <si>
    <t xml:space="preserve"> *Preliminary Data</t>
  </si>
  <si>
    <t xml:space="preserve">                </t>
  </si>
  <si>
    <t xml:space="preserve">Central Bank of Iraq                              
Statistics &amp; Research Dep. / Magazin &amp; Reports Division                                   </t>
  </si>
  <si>
    <t xml:space="preserve">                             Tabel of Interest Rates Posted by the Commercial  Banks for April 2019*</t>
  </si>
  <si>
    <t xml:space="preserve">United Bank For Investment </t>
  </si>
  <si>
    <t>Dar Alsalam Investment Bank</t>
  </si>
  <si>
    <t>Mosul Bank for Development &amp; Investment</t>
  </si>
  <si>
    <t>Warka Bank Of Investment &amp; Finance</t>
  </si>
  <si>
    <t>Inter continental Bank</t>
  </si>
  <si>
    <t>VakIf Bank</t>
  </si>
  <si>
    <t>BANK MED</t>
  </si>
  <si>
    <t>Region Trade Bank For Investment &amp; Finance</t>
  </si>
  <si>
    <t xml:space="preserve">                            Tabel of Interest Rates Posted by the Specialized Banks for April 2019*</t>
  </si>
  <si>
    <t>Interest rates on credits</t>
  </si>
  <si>
    <t xml:space="preserve">Interest rates on credits </t>
  </si>
  <si>
    <t>Current account(over draft)</t>
  </si>
  <si>
    <t>more than two years</t>
  </si>
  <si>
    <t>Industrial Bank of Iraq</t>
  </si>
  <si>
    <t xml:space="preserve">  </t>
  </si>
  <si>
    <t xml:space="preserve">                             Tabel of Interest Rates Posted by the Commercial  Banks for May 2019*</t>
  </si>
  <si>
    <t xml:space="preserve">                            Tabel of Interest Rates Posted by the Specialized Banks for May 2019*</t>
  </si>
  <si>
    <t>*Priliminary Data</t>
  </si>
  <si>
    <t xml:space="preserve">                             Tabel of Interest Rates Posted by the Commercial  Banks for June 2019</t>
  </si>
  <si>
    <t>1- Denominted in Iraqi Dinar</t>
  </si>
  <si>
    <t xml:space="preserve">                           Tabel of interest rates Posted by the Specialized Banks forJune 2019</t>
  </si>
  <si>
    <t xml:space="preserve">Interest rates on credts </t>
  </si>
  <si>
    <t>Industrial Bank</t>
  </si>
  <si>
    <t>Realestate Bank</t>
  </si>
  <si>
    <t xml:space="preserve">                            A Tabel of interest rates Posted by the Commercial Banks for July  2019*</t>
  </si>
  <si>
    <t>Dar Es Salaam Investment Bank</t>
  </si>
  <si>
    <t xml:space="preserve">Mosul Bank </t>
  </si>
  <si>
    <t>North Bank</t>
  </si>
  <si>
    <t>Agricultural Turkish Bank</t>
  </si>
  <si>
    <t xml:space="preserve"> Inter kontnntal</t>
  </si>
  <si>
    <t>VAKIF Bank</t>
  </si>
  <si>
    <t>Credit Libanais</t>
  </si>
  <si>
    <t xml:space="preserve">Turkiye IS Bankasi </t>
  </si>
  <si>
    <t>Fransabank</t>
  </si>
  <si>
    <t>RT BANK (Region Trade Bank For Investment &amp; Finance</t>
  </si>
  <si>
    <t>BBAC (Bank of Beirut &amp; the Arab Countries)</t>
  </si>
  <si>
    <t xml:space="preserve">       Average Interest Rate</t>
  </si>
  <si>
    <t>y</t>
  </si>
  <si>
    <t xml:space="preserve">                            A Tabel of interest rates Posted by the Specialized Banks for July 2019*</t>
  </si>
  <si>
    <t xml:space="preserve">       Average Interest Rat</t>
  </si>
  <si>
    <t xml:space="preserve">                            A Tabel of interest rates Posted by the Commercial Banks for August   2019*</t>
  </si>
  <si>
    <t xml:space="preserve">                            A Tabel of interest rates Posted by the Specialized Banks for August 2019*</t>
  </si>
  <si>
    <t xml:space="preserve">                            A Tabel of Interest Rates Posted by the Commercial Banks for September  2019*</t>
  </si>
  <si>
    <t>IS BANK</t>
  </si>
  <si>
    <t>ERBIL  BANK</t>
  </si>
  <si>
    <t>BANK MELLI IRAN</t>
  </si>
  <si>
    <t xml:space="preserve">Fransbank </t>
  </si>
  <si>
    <t>Region Trade BANK FOR investment</t>
  </si>
  <si>
    <t>BBAC(Bank of Beirut &amp;The aArab Countries)</t>
  </si>
  <si>
    <t>Audi Bank</t>
  </si>
  <si>
    <t xml:space="preserve">                            A Tabel of Interest Rates Posted by the Specialized Banks for September 2019*</t>
  </si>
  <si>
    <t>BanK</t>
  </si>
  <si>
    <t xml:space="preserve">Central Bank of Iraq                          Statistics &amp; Research Dep. / Magazin &amp; Reports Division                                   </t>
  </si>
  <si>
    <t>amendabledata</t>
  </si>
  <si>
    <t xml:space="preserve"> more than one year</t>
  </si>
  <si>
    <t>Agricutur Turkish Bank</t>
  </si>
  <si>
    <t>RT BANK (Region Trade Bank For Investment &amp; Finance (Formerly Emerald)</t>
  </si>
  <si>
    <t xml:space="preserve">Primary Data </t>
  </si>
  <si>
    <t xml:space="preserve">                            A Tabel of interest rates Posted by the Commercial Banks for October   2019*</t>
  </si>
  <si>
    <t xml:space="preserve">                            A Tabel of interest rates Posted by the Specialized Banks for October 2019*</t>
  </si>
  <si>
    <t xml:space="preserve">                            A Tabel of interest rates Posted by the Commercial Banks for November   2019*</t>
  </si>
  <si>
    <t xml:space="preserve">RT BANK (Region Trade Bank For Investment &amp; Finance </t>
  </si>
  <si>
    <t xml:space="preserve">                            A Tabel of interest rates Posted by the Specialized Banks for November 2019*</t>
  </si>
  <si>
    <t>Source: official latters for all banks operating in Iraq and received Central Bank of Iraq for the month of November 2019</t>
  </si>
  <si>
    <t xml:space="preserve">                            A Tabel of Interest Rates Posted By the Commercial Banks for December 2019 *</t>
  </si>
  <si>
    <t>Debited Current accounts (overdraft)</t>
  </si>
  <si>
    <t>Agricultur Turkish Bank</t>
  </si>
  <si>
    <t xml:space="preserve">                            A Tabel of Interest Rates Posted By the Specialized Banks for December 2019 *</t>
  </si>
  <si>
    <t>Agricultural Cooperative Bank**</t>
  </si>
  <si>
    <t>Source: official latters for all banks operating in Iraq and received Central Bank of Iraq for the month of Dec. 2019</t>
  </si>
</sst>
</file>

<file path=xl/styles.xml><?xml version="1.0" encoding="utf-8"?>
<styleSheet xmlns="http://schemas.openxmlformats.org/spreadsheetml/2006/main">
  <numFmts count="3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_-* #,##0.0_-;_-* #,##0.0\-;_-* &quot;-&quot;??_-;_-@_-"/>
    <numFmt numFmtId="176" formatCode="_-* #,##0_-;_-* #,##0\-;_-* &quot;-&quot;??_-;_-@_-"/>
    <numFmt numFmtId="177" formatCode="_-* #,##0.0_-;_-* #,##0.0\-;_-* &quot;-&quot;?_-;_-@_-"/>
    <numFmt numFmtId="178" formatCode="[$-801]dddd\,\ mmmm\ d\,\ yyyy"/>
    <numFmt numFmtId="179" formatCode="#,##0.000"/>
    <numFmt numFmtId="180" formatCode="0.0000"/>
    <numFmt numFmtId="181" formatCode="_-* #,##0.000_-;_-* #,##0.000\-;_-* &quot;-&quot;??_-;_-@_-"/>
    <numFmt numFmtId="182" formatCode="_-* #,##0.0000_-;_-* #,##0.0000\-;_-* &quot;-&quot;??_-;_-@_-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7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2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Arial"/>
      <family val="2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8"/>
      <color indexed="8"/>
      <name val="Arial"/>
      <family val="2"/>
    </font>
    <font>
      <b/>
      <sz val="24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i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b/>
      <sz val="22"/>
      <color indexed="8"/>
      <name val="Arial"/>
      <family val="2"/>
    </font>
    <font>
      <b/>
      <sz val="26"/>
      <name val="Arial"/>
      <family val="2"/>
    </font>
    <font>
      <b/>
      <sz val="30"/>
      <name val="Times New Roman"/>
      <family val="1"/>
    </font>
    <font>
      <b/>
      <sz val="36"/>
      <name val="Arial"/>
      <family val="2"/>
    </font>
    <font>
      <sz val="48"/>
      <name val="Arial"/>
      <family val="2"/>
    </font>
    <font>
      <b/>
      <sz val="48"/>
      <name val="Times New Roman"/>
      <family val="1"/>
    </font>
    <font>
      <b/>
      <u val="single"/>
      <sz val="36"/>
      <name val="Times New Roman"/>
      <family val="1"/>
    </font>
    <font>
      <sz val="24"/>
      <name val="Simplified Arabic"/>
      <family val="1"/>
    </font>
    <font>
      <sz val="20"/>
      <name val="Calibri"/>
      <family val="2"/>
    </font>
    <font>
      <b/>
      <sz val="22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b/>
      <sz val="16"/>
      <color indexed="62"/>
      <name val="Arial"/>
      <family val="2"/>
    </font>
    <font>
      <sz val="26"/>
      <name val="Times New Roman"/>
      <family val="1"/>
    </font>
    <font>
      <sz val="10"/>
      <name val="Times New Roman"/>
      <family val="1"/>
    </font>
    <font>
      <sz val="28"/>
      <color indexed="62"/>
      <name val="Times New Roman"/>
      <family val="1"/>
    </font>
    <font>
      <sz val="28"/>
      <color indexed="10"/>
      <name val="Times New Roman"/>
      <family val="1"/>
    </font>
    <font>
      <sz val="28"/>
      <color indexed="8"/>
      <name val="Times New Roman"/>
      <family val="1"/>
    </font>
    <font>
      <b/>
      <sz val="28"/>
      <color indexed="62"/>
      <name val="Times New Roman"/>
      <family val="1"/>
    </font>
    <font>
      <b/>
      <sz val="28"/>
      <color indexed="10"/>
      <name val="Times New Roman"/>
      <family val="1"/>
    </font>
    <font>
      <b/>
      <sz val="26"/>
      <color indexed="8"/>
      <name val="Times New Roman"/>
      <family val="1"/>
    </font>
    <font>
      <b/>
      <i/>
      <sz val="26"/>
      <name val="Times New Roman"/>
      <family val="1"/>
    </font>
    <font>
      <sz val="29"/>
      <name val="Times New Roman"/>
      <family val="1"/>
    </font>
    <font>
      <b/>
      <sz val="29"/>
      <name val="Times New Roman"/>
      <family val="1"/>
    </font>
    <font>
      <b/>
      <sz val="28"/>
      <color indexed="8"/>
      <name val="Times New Roman"/>
      <family val="1"/>
    </font>
    <font>
      <b/>
      <sz val="25"/>
      <name val="Times New Roman"/>
      <family val="1"/>
    </font>
    <font>
      <b/>
      <sz val="24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Times New Roman"/>
      <family val="1"/>
    </font>
    <font>
      <b/>
      <sz val="36"/>
      <name val="Times New Roman"/>
      <family val="1"/>
    </font>
    <font>
      <b/>
      <u val="single"/>
      <sz val="20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28"/>
      <color indexed="30"/>
      <name val="Arial"/>
      <family val="2"/>
    </font>
    <font>
      <sz val="14"/>
      <color indexed="30"/>
      <name val="Arial"/>
      <family val="2"/>
    </font>
    <font>
      <sz val="14"/>
      <color indexed="62"/>
      <name val="Arial"/>
      <family val="2"/>
    </font>
    <font>
      <sz val="14"/>
      <color indexed="8"/>
      <name val="Arial"/>
      <family val="2"/>
    </font>
    <font>
      <sz val="26"/>
      <color indexed="8"/>
      <name val="Arial"/>
      <family val="2"/>
    </font>
    <font>
      <sz val="26"/>
      <color indexed="62"/>
      <name val="Arial"/>
      <family val="2"/>
    </font>
    <font>
      <sz val="26"/>
      <color indexed="10"/>
      <name val="Arial"/>
      <family val="2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sz val="22"/>
      <name val="Times New Roman"/>
      <family val="1"/>
    </font>
    <font>
      <sz val="26"/>
      <color indexed="62"/>
      <name val="Times New Roman"/>
      <family val="1"/>
    </font>
    <font>
      <sz val="26"/>
      <color indexed="10"/>
      <name val="Times New Roman"/>
      <family val="1"/>
    </font>
    <font>
      <sz val="24"/>
      <name val="Times New Roman"/>
      <family val="1"/>
    </font>
    <font>
      <b/>
      <sz val="18"/>
      <color indexed="10"/>
      <name val="Arial"/>
      <family val="2"/>
    </font>
    <font>
      <b/>
      <sz val="18"/>
      <color indexed="30"/>
      <name val="Arial"/>
      <family val="2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i/>
      <sz val="18"/>
      <color indexed="63"/>
      <name val="Times New Roman"/>
      <family val="1"/>
    </font>
    <font>
      <b/>
      <sz val="30"/>
      <color indexed="8"/>
      <name val="Times New Roman"/>
      <family val="1"/>
    </font>
    <font>
      <sz val="22"/>
      <color indexed="63"/>
      <name val="Arial"/>
      <family val="2"/>
    </font>
    <font>
      <b/>
      <sz val="22"/>
      <color indexed="10"/>
      <name val="Arial"/>
      <family val="2"/>
    </font>
    <font>
      <b/>
      <sz val="22"/>
      <color indexed="30"/>
      <name val="Arial"/>
      <family val="2"/>
    </font>
    <font>
      <sz val="33"/>
      <name val="Times New Roman"/>
      <family val="1"/>
    </font>
    <font>
      <b/>
      <sz val="33"/>
      <name val="Times New Roman"/>
      <family val="1"/>
    </font>
    <font>
      <b/>
      <sz val="36"/>
      <color indexed="8"/>
      <name val="Times New Roman"/>
      <family val="1"/>
    </font>
    <font>
      <b/>
      <sz val="40"/>
      <name val="Times New Roman"/>
      <family val="1"/>
    </font>
    <font>
      <i/>
      <sz val="22"/>
      <name val="Times New Roman"/>
      <family val="1"/>
    </font>
    <font>
      <sz val="48"/>
      <name val="Times New Roman"/>
      <family val="1"/>
    </font>
    <font>
      <sz val="22"/>
      <color indexed="60"/>
      <name val="Times New Roman"/>
      <family val="1"/>
    </font>
    <font>
      <sz val="36"/>
      <color indexed="63"/>
      <name val="Arial"/>
      <family val="2"/>
    </font>
    <font>
      <sz val="30"/>
      <name val="Times New Roman"/>
      <family val="1"/>
    </font>
    <font>
      <sz val="36"/>
      <color indexed="63"/>
      <name val="Times New Roman"/>
      <family val="1"/>
    </font>
    <font>
      <b/>
      <i/>
      <sz val="22"/>
      <name val="Times New Roman"/>
      <family val="1"/>
    </font>
    <font>
      <sz val="29"/>
      <color indexed="8"/>
      <name val="Times New Roman"/>
      <family val="1"/>
    </font>
    <font>
      <b/>
      <sz val="29"/>
      <color indexed="8"/>
      <name val="Times New Roman"/>
      <family val="1"/>
    </font>
    <font>
      <sz val="32"/>
      <name val="Times New Roman"/>
      <family val="1"/>
    </font>
    <font>
      <b/>
      <sz val="16"/>
      <color indexed="10"/>
      <name val="Arial"/>
      <family val="2"/>
    </font>
    <font>
      <sz val="22"/>
      <color indexed="8"/>
      <name val="Times New Roman"/>
      <family val="1"/>
    </font>
    <font>
      <i/>
      <sz val="28"/>
      <name val="Times New Roman"/>
      <family val="1"/>
    </font>
    <font>
      <b/>
      <sz val="16"/>
      <name val="Times New Roman"/>
      <family val="1"/>
    </font>
    <font>
      <i/>
      <sz val="36"/>
      <name val="Times New Roman"/>
      <family val="1"/>
    </font>
    <font>
      <b/>
      <sz val="36"/>
      <color indexed="63"/>
      <name val="Times New Roman"/>
      <family val="1"/>
    </font>
    <font>
      <b/>
      <sz val="4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4" tint="-0.24997000396251678"/>
      <name val="Arial"/>
      <family val="2"/>
    </font>
    <font>
      <sz val="10"/>
      <color theme="1"/>
      <name val="Arial"/>
      <family val="2"/>
    </font>
    <font>
      <b/>
      <sz val="16"/>
      <color theme="3" tint="0.39998000860214233"/>
      <name val="Arial"/>
      <family val="2"/>
    </font>
    <font>
      <sz val="26"/>
      <name val="Cambria"/>
      <family val="1"/>
    </font>
    <font>
      <sz val="10"/>
      <name val="Cambria"/>
      <family val="1"/>
    </font>
    <font>
      <b/>
      <sz val="28"/>
      <name val="Cambria"/>
      <family val="1"/>
    </font>
    <font>
      <b/>
      <sz val="24"/>
      <name val="Cambria"/>
      <family val="1"/>
    </font>
    <font>
      <sz val="28"/>
      <name val="Cambria"/>
      <family val="1"/>
    </font>
    <font>
      <sz val="28"/>
      <color theme="3" tint="0.39998000860214233"/>
      <name val="Cambria"/>
      <family val="1"/>
    </font>
    <font>
      <sz val="28"/>
      <color rgb="FFFF0000"/>
      <name val="Cambria"/>
      <family val="1"/>
    </font>
    <font>
      <sz val="28"/>
      <color theme="1"/>
      <name val="Cambria"/>
      <family val="1"/>
    </font>
    <font>
      <b/>
      <sz val="28"/>
      <color theme="3" tint="0.39998000860214233"/>
      <name val="Cambria"/>
      <family val="1"/>
    </font>
    <font>
      <b/>
      <sz val="28"/>
      <color theme="4" tint="-0.24997000396251678"/>
      <name val="Cambria"/>
      <family val="1"/>
    </font>
    <font>
      <b/>
      <sz val="28"/>
      <color rgb="FFFF0000"/>
      <name val="Cambria"/>
      <family val="1"/>
    </font>
    <font>
      <sz val="28"/>
      <color theme="4" tint="-0.24997000396251678"/>
      <name val="Cambria"/>
      <family val="1"/>
    </font>
    <font>
      <b/>
      <sz val="26"/>
      <color theme="1"/>
      <name val="Times New Roman"/>
      <family val="1"/>
    </font>
    <font>
      <b/>
      <sz val="30"/>
      <name val="Cambria"/>
      <family val="1"/>
    </font>
    <font>
      <b/>
      <i/>
      <sz val="26"/>
      <name val="Cambria"/>
      <family val="1"/>
    </font>
    <font>
      <sz val="29"/>
      <name val="Cambria"/>
      <family val="1"/>
    </font>
    <font>
      <b/>
      <sz val="29"/>
      <name val="Cambria"/>
      <family val="1"/>
    </font>
    <font>
      <b/>
      <sz val="28"/>
      <color theme="1"/>
      <name val="Times New Roman"/>
      <family val="1"/>
    </font>
    <font>
      <b/>
      <sz val="28"/>
      <color theme="1"/>
      <name val="Cambria"/>
      <family val="1"/>
    </font>
    <font>
      <b/>
      <sz val="26"/>
      <name val="Cambria"/>
      <family val="1"/>
    </font>
    <font>
      <b/>
      <sz val="26"/>
      <color theme="1"/>
      <name val="Cambria"/>
      <family val="1"/>
    </font>
    <font>
      <b/>
      <sz val="25"/>
      <name val="Cambria"/>
      <family val="1"/>
    </font>
    <font>
      <b/>
      <sz val="24"/>
      <color theme="1"/>
      <name val="Cambria"/>
      <family val="1"/>
    </font>
    <font>
      <b/>
      <sz val="22"/>
      <name val="Cambria"/>
      <family val="1"/>
    </font>
    <font>
      <sz val="36"/>
      <name val="Cambria"/>
      <family val="1"/>
    </font>
    <font>
      <sz val="36"/>
      <color theme="1"/>
      <name val="Cambria"/>
      <family val="1"/>
    </font>
    <font>
      <sz val="36"/>
      <color indexed="8"/>
      <name val="Cambria"/>
      <family val="1"/>
    </font>
    <font>
      <b/>
      <sz val="36"/>
      <name val="Cambria"/>
      <family val="1"/>
    </font>
    <font>
      <b/>
      <u val="single"/>
      <sz val="20"/>
      <name val="Cambria"/>
      <family val="1"/>
    </font>
    <font>
      <b/>
      <sz val="20"/>
      <color theme="1"/>
      <name val="Cambria"/>
      <family val="1"/>
    </font>
    <font>
      <b/>
      <sz val="22"/>
      <color theme="1"/>
      <name val="Cambria"/>
      <family val="1"/>
    </font>
    <font>
      <sz val="28"/>
      <color rgb="FF0070C0"/>
      <name val="Arial"/>
      <family val="2"/>
    </font>
    <font>
      <b/>
      <sz val="14"/>
      <name val="Cambria"/>
      <family val="1"/>
    </font>
    <font>
      <sz val="14"/>
      <color rgb="FF0070C0"/>
      <name val="Arial"/>
      <family val="2"/>
    </font>
    <font>
      <sz val="14"/>
      <color theme="3" tint="0.39998000860214233"/>
      <name val="Arial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26"/>
      <color theme="1"/>
      <name val="Arial"/>
      <family val="2"/>
    </font>
    <font>
      <sz val="26"/>
      <color theme="3" tint="0.39998000860214233"/>
      <name val="Arial"/>
      <family val="2"/>
    </font>
    <font>
      <sz val="26"/>
      <color rgb="FFFF0000"/>
      <name val="Arial"/>
      <family val="2"/>
    </font>
    <font>
      <b/>
      <sz val="14"/>
      <color rgb="FFC00000"/>
      <name val="Cambria"/>
      <family val="1"/>
    </font>
    <font>
      <b/>
      <sz val="18"/>
      <color theme="1"/>
      <name val="Times New Roman"/>
      <family val="1"/>
    </font>
    <font>
      <b/>
      <sz val="18"/>
      <color theme="1"/>
      <name val="Cambria"/>
      <family val="1"/>
    </font>
    <font>
      <sz val="22"/>
      <name val="Cambria"/>
      <family val="1"/>
    </font>
    <font>
      <sz val="26"/>
      <color theme="3" tint="0.39998000860214233"/>
      <name val="Cambria"/>
      <family val="1"/>
    </font>
    <font>
      <sz val="26"/>
      <color rgb="FFFF0000"/>
      <name val="Cambria"/>
      <family val="1"/>
    </font>
    <font>
      <sz val="24"/>
      <name val="Cambria"/>
      <family val="1"/>
    </font>
    <font>
      <b/>
      <sz val="18"/>
      <color rgb="FFFF0000"/>
      <name val="Arial"/>
      <family val="2"/>
    </font>
    <font>
      <b/>
      <sz val="18"/>
      <color rgb="FF0070C0"/>
      <name val="Arial"/>
      <family val="2"/>
    </font>
    <font>
      <sz val="20"/>
      <color theme="1"/>
      <name val="Times New Roman"/>
      <family val="1"/>
    </font>
    <font>
      <sz val="20"/>
      <color theme="1"/>
      <name val="Cambria"/>
      <family val="1"/>
    </font>
    <font>
      <sz val="28"/>
      <color theme="1"/>
      <name val="Times New Roman"/>
      <family val="1"/>
    </font>
    <font>
      <sz val="18"/>
      <color theme="1"/>
      <name val="Times New Roman"/>
      <family val="1"/>
    </font>
    <font>
      <sz val="12"/>
      <name val="Cambria"/>
      <family val="1"/>
    </font>
    <font>
      <i/>
      <sz val="18"/>
      <color rgb="FF212121"/>
      <name val="Cambria"/>
      <family val="1"/>
    </font>
    <font>
      <b/>
      <sz val="30"/>
      <color theme="1"/>
      <name val="Cambria"/>
      <family val="1"/>
    </font>
    <font>
      <sz val="22"/>
      <color rgb="FF222222"/>
      <name val="Arial"/>
      <family val="2"/>
    </font>
    <font>
      <b/>
      <sz val="22"/>
      <color rgb="FFFF0000"/>
      <name val="Arial"/>
      <family val="2"/>
    </font>
    <font>
      <b/>
      <sz val="22"/>
      <color rgb="FF0070C0"/>
      <name val="Arial"/>
      <family val="2"/>
    </font>
    <font>
      <sz val="33"/>
      <name val="Cambria"/>
      <family val="1"/>
    </font>
    <font>
      <b/>
      <sz val="33"/>
      <name val="Cambria"/>
      <family val="1"/>
    </font>
    <font>
      <b/>
      <sz val="36"/>
      <color theme="1"/>
      <name val="Cambria"/>
      <family val="1"/>
    </font>
    <font>
      <b/>
      <sz val="40"/>
      <name val="Cambria"/>
      <family val="1"/>
    </font>
    <font>
      <sz val="10"/>
      <color theme="4"/>
      <name val="Arial"/>
      <family val="2"/>
    </font>
    <font>
      <b/>
      <sz val="48"/>
      <name val="Cambria"/>
      <family val="1"/>
    </font>
    <font>
      <b/>
      <sz val="18"/>
      <name val="Cambria"/>
      <family val="1"/>
    </font>
    <font>
      <i/>
      <sz val="22"/>
      <name val="Cambria"/>
      <family val="1"/>
    </font>
    <font>
      <sz val="48"/>
      <name val="Cambria"/>
      <family val="1"/>
    </font>
    <font>
      <sz val="22"/>
      <color rgb="FFC00000"/>
      <name val="Cambria"/>
      <family val="1"/>
    </font>
    <font>
      <sz val="36"/>
      <color rgb="FF222222"/>
      <name val="Arial"/>
      <family val="2"/>
    </font>
    <font>
      <sz val="30"/>
      <name val="Cambria"/>
      <family val="1"/>
    </font>
    <font>
      <sz val="36"/>
      <color rgb="FF222222"/>
      <name val="Cambria"/>
      <family val="1"/>
    </font>
    <font>
      <b/>
      <sz val="20"/>
      <name val="Cambria"/>
      <family val="1"/>
    </font>
    <font>
      <b/>
      <i/>
      <sz val="22"/>
      <name val="Cambria"/>
      <family val="1"/>
    </font>
    <font>
      <sz val="29"/>
      <color theme="1"/>
      <name val="Cambria"/>
      <family val="1"/>
    </font>
    <font>
      <b/>
      <sz val="29"/>
      <color theme="1"/>
      <name val="Cambria"/>
      <family val="1"/>
    </font>
    <font>
      <sz val="32"/>
      <name val="Cambria"/>
      <family val="1"/>
    </font>
    <font>
      <b/>
      <sz val="16"/>
      <color rgb="FFFF0000"/>
      <name val="Arial"/>
      <family val="2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i/>
      <sz val="28"/>
      <name val="Cambria"/>
      <family val="1"/>
    </font>
    <font>
      <b/>
      <sz val="28"/>
      <color indexed="8"/>
      <name val="Cambria"/>
      <family val="1"/>
    </font>
    <font>
      <i/>
      <sz val="18"/>
      <color indexed="63"/>
      <name val="Cambria"/>
      <family val="1"/>
    </font>
    <font>
      <b/>
      <sz val="16"/>
      <name val="Cambria"/>
      <family val="1"/>
    </font>
    <font>
      <b/>
      <sz val="36"/>
      <color indexed="8"/>
      <name val="Cambria"/>
      <family val="1"/>
    </font>
    <font>
      <i/>
      <sz val="36"/>
      <name val="Cambria"/>
      <family val="1"/>
    </font>
    <font>
      <b/>
      <sz val="40"/>
      <color theme="1"/>
      <name val="Cambria"/>
      <family val="1"/>
    </font>
    <font>
      <b/>
      <sz val="36"/>
      <color rgb="FF222222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5F5F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0" applyNumberFormat="0" applyBorder="0" applyAlignment="0" applyProtection="0"/>
    <xf numFmtId="0" fontId="129" fillId="27" borderId="1" applyNumberFormat="0" applyAlignment="0" applyProtection="0"/>
    <xf numFmtId="0" fontId="1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2" fillId="29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0" fillId="32" borderId="7" applyNumberFormat="0" applyFont="0" applyAlignment="0" applyProtection="0"/>
    <xf numFmtId="0" fontId="139" fillId="27" borderId="8" applyNumberFormat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1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43" fillId="0" borderId="0" xfId="0" applyFont="1" applyAlignment="1">
      <alignment/>
    </xf>
    <xf numFmtId="0" fontId="14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45" fillId="0" borderId="0" xfId="0" applyFont="1" applyAlignment="1">
      <alignment/>
    </xf>
    <xf numFmtId="0" fontId="146" fillId="0" borderId="0" xfId="0" applyFont="1" applyAlignment="1">
      <alignment/>
    </xf>
    <xf numFmtId="0" fontId="147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45" fillId="0" borderId="0" xfId="0" applyFont="1" applyAlignment="1">
      <alignment/>
    </xf>
    <xf numFmtId="0" fontId="147" fillId="0" borderId="0" xfId="0" applyFont="1" applyAlignment="1">
      <alignment/>
    </xf>
    <xf numFmtId="0" fontId="148" fillId="0" borderId="0" xfId="0" applyFont="1" applyBorder="1" applyAlignment="1">
      <alignment horizontal="center"/>
    </xf>
    <xf numFmtId="0" fontId="149" fillId="0" borderId="0" xfId="0" applyFont="1" applyAlignment="1">
      <alignment/>
    </xf>
    <xf numFmtId="0" fontId="150" fillId="0" borderId="0" xfId="0" applyFont="1" applyAlignment="1">
      <alignment/>
    </xf>
    <xf numFmtId="0" fontId="151" fillId="0" borderId="10" xfId="0" applyFont="1" applyFill="1" applyBorder="1" applyAlignment="1">
      <alignment horizontal="center" vertical="center" wrapText="1"/>
    </xf>
    <xf numFmtId="0" fontId="151" fillId="0" borderId="0" xfId="0" applyFont="1" applyBorder="1" applyAlignment="1">
      <alignment vertical="center" wrapText="1"/>
    </xf>
    <xf numFmtId="0" fontId="145" fillId="0" borderId="0" xfId="0" applyFont="1" applyAlignment="1">
      <alignment/>
    </xf>
    <xf numFmtId="0" fontId="152" fillId="0" borderId="0" xfId="0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153" fillId="0" borderId="0" xfId="0" applyFont="1" applyBorder="1" applyAlignment="1">
      <alignment/>
    </xf>
    <xf numFmtId="172" fontId="153" fillId="0" borderId="0" xfId="0" applyNumberFormat="1" applyFont="1" applyBorder="1" applyAlignment="1">
      <alignment/>
    </xf>
    <xf numFmtId="0" fontId="151" fillId="0" borderId="0" xfId="0" applyFont="1" applyAlignment="1">
      <alignment/>
    </xf>
    <xf numFmtId="0" fontId="151" fillId="0" borderId="0" xfId="0" applyFont="1" applyBorder="1" applyAlignment="1">
      <alignment/>
    </xf>
    <xf numFmtId="172" fontId="153" fillId="0" borderId="0" xfId="0" applyNumberFormat="1" applyFont="1" applyAlignment="1">
      <alignment/>
    </xf>
    <xf numFmtId="0" fontId="153" fillId="0" borderId="0" xfId="0" applyFont="1" applyAlignment="1">
      <alignment/>
    </xf>
    <xf numFmtId="172" fontId="154" fillId="0" borderId="0" xfId="0" applyNumberFormat="1" applyFont="1" applyAlignment="1">
      <alignment/>
    </xf>
    <xf numFmtId="172" fontId="153" fillId="34" borderId="0" xfId="0" applyNumberFormat="1" applyFont="1" applyFill="1" applyAlignment="1">
      <alignment/>
    </xf>
    <xf numFmtId="172" fontId="155" fillId="0" borderId="0" xfId="0" applyNumberFormat="1" applyFont="1" applyAlignment="1">
      <alignment/>
    </xf>
    <xf numFmtId="0" fontId="153" fillId="0" borderId="0" xfId="0" applyFont="1" applyBorder="1" applyAlignment="1">
      <alignment horizontal="right"/>
    </xf>
    <xf numFmtId="0" fontId="151" fillId="0" borderId="0" xfId="0" applyFont="1" applyBorder="1" applyAlignment="1">
      <alignment horizontal="center"/>
    </xf>
    <xf numFmtId="172" fontId="156" fillId="0" borderId="0" xfId="0" applyNumberFormat="1" applyFont="1" applyBorder="1" applyAlignment="1">
      <alignment/>
    </xf>
    <xf numFmtId="172" fontId="156" fillId="0" borderId="0" xfId="0" applyNumberFormat="1" applyFont="1" applyAlignment="1">
      <alignment/>
    </xf>
    <xf numFmtId="0" fontId="157" fillId="34" borderId="0" xfId="0" applyFont="1" applyFill="1" applyBorder="1" applyAlignment="1">
      <alignment horizontal="center" vertical="center"/>
    </xf>
    <xf numFmtId="172" fontId="154" fillId="34" borderId="0" xfId="0" applyNumberFormat="1" applyFont="1" applyFill="1" applyAlignment="1">
      <alignment/>
    </xf>
    <xf numFmtId="0" fontId="158" fillId="0" borderId="0" xfId="0" applyFont="1" applyBorder="1" applyAlignment="1">
      <alignment horizontal="left"/>
    </xf>
    <xf numFmtId="0" fontId="158" fillId="0" borderId="0" xfId="0" applyFont="1" applyBorder="1" applyAlignment="1">
      <alignment vertical="center"/>
    </xf>
    <xf numFmtId="0" fontId="159" fillId="0" borderId="0" xfId="0" applyFont="1" applyBorder="1" applyAlignment="1">
      <alignment vertical="center"/>
    </xf>
    <xf numFmtId="0" fontId="160" fillId="0" borderId="0" xfId="0" applyFont="1" applyAlignment="1">
      <alignment/>
    </xf>
    <xf numFmtId="0" fontId="155" fillId="0" borderId="0" xfId="0" applyFont="1" applyAlignment="1">
      <alignment/>
    </xf>
    <xf numFmtId="0" fontId="151" fillId="33" borderId="10" xfId="0" applyFont="1" applyFill="1" applyBorder="1" applyAlignment="1">
      <alignment horizontal="center" vertical="center" wrapText="1"/>
    </xf>
    <xf numFmtId="0" fontId="14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25" borderId="0" xfId="0" applyFont="1" applyFill="1" applyAlignment="1">
      <alignment/>
    </xf>
    <xf numFmtId="0" fontId="145" fillId="25" borderId="0" xfId="0" applyFont="1" applyFill="1" applyAlignment="1">
      <alignment/>
    </xf>
    <xf numFmtId="0" fontId="147" fillId="25" borderId="0" xfId="0" applyFont="1" applyFill="1" applyAlignment="1">
      <alignment/>
    </xf>
    <xf numFmtId="0" fontId="143" fillId="33" borderId="0" xfId="0" applyFont="1" applyFill="1" applyAlignment="1">
      <alignment/>
    </xf>
    <xf numFmtId="2" fontId="161" fillId="33" borderId="10" xfId="0" applyNumberFormat="1" applyFont="1" applyFill="1" applyBorder="1" applyAlignment="1">
      <alignment horizontal="left" vertical="center" wrapText="1"/>
    </xf>
    <xf numFmtId="0" fontId="162" fillId="36" borderId="11" xfId="0" applyFont="1" applyFill="1" applyBorder="1" applyAlignment="1">
      <alignment horizontal="center" vertical="center" textRotation="180" wrapText="1"/>
    </xf>
    <xf numFmtId="0" fontId="151" fillId="0" borderId="12" xfId="0" applyFont="1" applyBorder="1" applyAlignment="1">
      <alignment/>
    </xf>
    <xf numFmtId="0" fontId="163" fillId="0" borderId="12" xfId="0" applyFont="1" applyBorder="1" applyAlignment="1">
      <alignment/>
    </xf>
    <xf numFmtId="0" fontId="163" fillId="0" borderId="0" xfId="0" applyFont="1" applyBorder="1" applyAlignment="1">
      <alignment/>
    </xf>
    <xf numFmtId="0" fontId="147" fillId="35" borderId="0" xfId="0" applyFont="1" applyFill="1" applyBorder="1" applyAlignment="1">
      <alignment/>
    </xf>
    <xf numFmtId="0" fontId="151" fillId="0" borderId="13" xfId="0" applyFont="1" applyFill="1" applyBorder="1" applyAlignment="1">
      <alignment horizontal="left" vertical="center" wrapText="1"/>
    </xf>
    <xf numFmtId="172" fontId="164" fillId="33" borderId="10" xfId="42" applyNumberFormat="1" applyFont="1" applyFill="1" applyBorder="1" applyAlignment="1">
      <alignment horizontal="center" vertical="center" wrapText="1"/>
    </xf>
    <xf numFmtId="172" fontId="164" fillId="37" borderId="10" xfId="42" applyNumberFormat="1" applyFont="1" applyFill="1" applyBorder="1" applyAlignment="1">
      <alignment horizontal="center" vertical="center" wrapText="1"/>
    </xf>
    <xf numFmtId="172" fontId="165" fillId="0" borderId="11" xfId="42" applyNumberFormat="1" applyFont="1" applyFill="1" applyBorder="1" applyAlignment="1">
      <alignment horizontal="center" vertical="center"/>
    </xf>
    <xf numFmtId="172" fontId="165" fillId="37" borderId="11" xfId="42" applyNumberFormat="1" applyFont="1" applyFill="1" applyBorder="1" applyAlignment="1">
      <alignment horizontal="center" vertical="center"/>
    </xf>
    <xf numFmtId="0" fontId="163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163" fillId="0" borderId="0" xfId="0" applyFont="1" applyAlignment="1">
      <alignment horizontal="left"/>
    </xf>
    <xf numFmtId="0" fontId="8" fillId="37" borderId="11" xfId="0" applyFont="1" applyFill="1" applyBorder="1" applyAlignment="1">
      <alignment horizontal="center" vertical="center" textRotation="180" wrapText="1"/>
    </xf>
    <xf numFmtId="0" fontId="166" fillId="33" borderId="10" xfId="0" applyFont="1" applyFill="1" applyBorder="1" applyAlignment="1">
      <alignment horizontal="center" vertical="center" wrapText="1"/>
    </xf>
    <xf numFmtId="0" fontId="166" fillId="33" borderId="10" xfId="0" applyFont="1" applyFill="1" applyBorder="1" applyAlignment="1">
      <alignment vertical="center" wrapText="1"/>
    </xf>
    <xf numFmtId="0" fontId="166" fillId="0" borderId="10" xfId="0" applyFont="1" applyFill="1" applyBorder="1" applyAlignment="1">
      <alignment vertical="center" wrapText="1"/>
    </xf>
    <xf numFmtId="0" fontId="166" fillId="33" borderId="10" xfId="0" applyFont="1" applyFill="1" applyBorder="1" applyAlignment="1">
      <alignment wrapText="1"/>
    </xf>
    <xf numFmtId="0" fontId="166" fillId="33" borderId="10" xfId="0" applyFont="1" applyFill="1" applyBorder="1" applyAlignment="1">
      <alignment horizontal="left" vertical="center" wrapText="1"/>
    </xf>
    <xf numFmtId="0" fontId="166" fillId="33" borderId="14" xfId="0" applyFont="1" applyFill="1" applyBorder="1" applyAlignment="1">
      <alignment horizontal="left" vertical="center" wrapText="1"/>
    </xf>
    <xf numFmtId="9" fontId="166" fillId="33" borderId="10" xfId="59" applyFont="1" applyFill="1" applyBorder="1" applyAlignment="1">
      <alignment horizontal="left" vertical="center" wrapText="1"/>
    </xf>
    <xf numFmtId="0" fontId="166" fillId="0" borderId="10" xfId="0" applyFont="1" applyFill="1" applyBorder="1" applyAlignment="1">
      <alignment horizontal="left" vertical="center" wrapText="1"/>
    </xf>
    <xf numFmtId="0" fontId="166" fillId="33" borderId="15" xfId="0" applyFont="1" applyFill="1" applyBorder="1" applyAlignment="1">
      <alignment horizontal="left" vertical="center" wrapText="1"/>
    </xf>
    <xf numFmtId="2" fontId="166" fillId="33" borderId="10" xfId="0" applyNumberFormat="1" applyFont="1" applyFill="1" applyBorder="1" applyAlignment="1">
      <alignment horizontal="left" vertical="center" wrapText="1"/>
    </xf>
    <xf numFmtId="2" fontId="166" fillId="0" borderId="10" xfId="0" applyNumberFormat="1" applyFont="1" applyFill="1" applyBorder="1" applyAlignment="1">
      <alignment horizontal="left" vertical="center" wrapText="1"/>
    </xf>
    <xf numFmtId="2" fontId="167" fillId="0" borderId="15" xfId="0" applyNumberFormat="1" applyFont="1" applyFill="1" applyBorder="1" applyAlignment="1">
      <alignment horizontal="left" vertical="center" wrapText="1"/>
    </xf>
    <xf numFmtId="0" fontId="151" fillId="33" borderId="10" xfId="0" applyFont="1" applyFill="1" applyBorder="1" applyAlignment="1">
      <alignment horizontal="left" vertical="center" wrapText="1"/>
    </xf>
    <xf numFmtId="0" fontId="167" fillId="33" borderId="10" xfId="0" applyFont="1" applyFill="1" applyBorder="1" applyAlignment="1">
      <alignment horizontal="left" vertical="center" wrapText="1"/>
    </xf>
    <xf numFmtId="0" fontId="167" fillId="33" borderId="10" xfId="0" applyFont="1" applyFill="1" applyBorder="1" applyAlignment="1">
      <alignment horizontal="center" vertical="center" wrapText="1"/>
    </xf>
    <xf numFmtId="2" fontId="168" fillId="33" borderId="14" xfId="0" applyNumberFormat="1" applyFont="1" applyFill="1" applyBorder="1" applyAlignment="1">
      <alignment horizontal="left" vertical="center" wrapText="1"/>
    </xf>
    <xf numFmtId="2" fontId="169" fillId="33" borderId="14" xfId="0" applyNumberFormat="1" applyFont="1" applyFill="1" applyBorder="1" applyAlignment="1">
      <alignment horizontal="left" vertical="center" wrapText="1"/>
    </xf>
    <xf numFmtId="0" fontId="151" fillId="0" borderId="16" xfId="0" applyFont="1" applyFill="1" applyBorder="1" applyAlignment="1">
      <alignment horizontal="center" vertical="center" wrapText="1"/>
    </xf>
    <xf numFmtId="0" fontId="151" fillId="0" borderId="14" xfId="0" applyFont="1" applyFill="1" applyBorder="1" applyAlignment="1">
      <alignment vertical="center" wrapText="1"/>
    </xf>
    <xf numFmtId="0" fontId="167" fillId="0" borderId="16" xfId="0" applyFont="1" applyFill="1" applyBorder="1" applyAlignment="1">
      <alignment horizontal="center" vertical="center" wrapText="1"/>
    </xf>
    <xf numFmtId="0" fontId="167" fillId="0" borderId="14" xfId="0" applyFont="1" applyFill="1" applyBorder="1" applyAlignment="1">
      <alignment vertical="center" wrapText="1"/>
    </xf>
    <xf numFmtId="0" fontId="167" fillId="0" borderId="14" xfId="0" applyFont="1" applyFill="1" applyBorder="1" applyAlignment="1">
      <alignment horizontal="left" vertical="center" wrapText="1"/>
    </xf>
    <xf numFmtId="0" fontId="167" fillId="0" borderId="10" xfId="0" applyFont="1" applyFill="1" applyBorder="1" applyAlignment="1">
      <alignment horizontal="left" vertical="center" wrapText="1"/>
    </xf>
    <xf numFmtId="9" fontId="167" fillId="0" borderId="10" xfId="59" applyFont="1" applyFill="1" applyBorder="1" applyAlignment="1">
      <alignment horizontal="left" vertical="center" wrapText="1"/>
    </xf>
    <xf numFmtId="0" fontId="151" fillId="0" borderId="14" xfId="0" applyFont="1" applyFill="1" applyBorder="1" applyAlignment="1">
      <alignment horizontal="left" vertical="center" wrapText="1"/>
    </xf>
    <xf numFmtId="2" fontId="167" fillId="33" borderId="14" xfId="0" applyNumberFormat="1" applyFont="1" applyFill="1" applyBorder="1" applyAlignment="1">
      <alignment horizontal="left" vertical="center" wrapText="1"/>
    </xf>
    <xf numFmtId="2" fontId="167" fillId="33" borderId="10" xfId="0" applyNumberFormat="1" applyFont="1" applyFill="1" applyBorder="1" applyAlignment="1">
      <alignment horizontal="left" vertical="center" wrapText="1"/>
    </xf>
    <xf numFmtId="2" fontId="167" fillId="33" borderId="15" xfId="0" applyNumberFormat="1" applyFont="1" applyFill="1" applyBorder="1" applyAlignment="1">
      <alignment horizontal="left" vertical="center" wrapText="1"/>
    </xf>
    <xf numFmtId="0" fontId="167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70" fillId="38" borderId="18" xfId="0" applyFont="1" applyFill="1" applyBorder="1" applyAlignment="1">
      <alignment horizontal="center" vertical="center" wrapText="1"/>
    </xf>
    <xf numFmtId="0" fontId="170" fillId="38" borderId="19" xfId="0" applyFont="1" applyFill="1" applyBorder="1" applyAlignment="1">
      <alignment vertical="center" wrapText="1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170" fillId="33" borderId="10" xfId="0" applyFont="1" applyFill="1" applyBorder="1" applyAlignment="1">
      <alignment horizontal="left" vertical="center" wrapText="1"/>
    </xf>
    <xf numFmtId="0" fontId="170" fillId="38" borderId="13" xfId="0" applyFont="1" applyFill="1" applyBorder="1" applyAlignment="1">
      <alignment horizontal="left" vertical="center" wrapText="1"/>
    </xf>
    <xf numFmtId="0" fontId="145" fillId="39" borderId="0" xfId="0" applyFont="1" applyFill="1" applyAlignment="1">
      <alignment horizontal="left" vertical="center"/>
    </xf>
    <xf numFmtId="0" fontId="170" fillId="38" borderId="10" xfId="0" applyFont="1" applyFill="1" applyBorder="1" applyAlignment="1">
      <alignment horizontal="center" vertical="center" wrapText="1"/>
    </xf>
    <xf numFmtId="0" fontId="170" fillId="38" borderId="13" xfId="0" applyFont="1" applyFill="1" applyBorder="1" applyAlignment="1">
      <alignment vertical="center" wrapText="1"/>
    </xf>
    <xf numFmtId="0" fontId="171" fillId="38" borderId="14" xfId="0" applyFont="1" applyFill="1" applyBorder="1" applyAlignment="1">
      <alignment vertical="center" wrapText="1"/>
    </xf>
    <xf numFmtId="0" fontId="145" fillId="39" borderId="0" xfId="0" applyFont="1" applyFill="1" applyAlignment="1">
      <alignment/>
    </xf>
    <xf numFmtId="0" fontId="10" fillId="39" borderId="0" xfId="0" applyFont="1" applyFill="1" applyAlignment="1">
      <alignment/>
    </xf>
    <xf numFmtId="1" fontId="170" fillId="38" borderId="10" xfId="0" applyNumberFormat="1" applyFont="1" applyFill="1" applyBorder="1" applyAlignment="1">
      <alignment horizontal="center" vertical="center" wrapText="1"/>
    </xf>
    <xf numFmtId="172" fontId="0" fillId="39" borderId="0" xfId="0" applyNumberFormat="1" applyFont="1" applyFill="1" applyAlignment="1">
      <alignment/>
    </xf>
    <xf numFmtId="0" fontId="171" fillId="38" borderId="14" xfId="0" applyFont="1" applyFill="1" applyBorder="1" applyAlignment="1">
      <alignment horizontal="left" vertical="center" wrapText="1"/>
    </xf>
    <xf numFmtId="2" fontId="172" fillId="38" borderId="14" xfId="0" applyNumberFormat="1" applyFont="1" applyFill="1" applyBorder="1" applyAlignment="1">
      <alignment horizontal="left" vertical="center" wrapText="1"/>
    </xf>
    <xf numFmtId="2" fontId="171" fillId="38" borderId="14" xfId="0" applyNumberFormat="1" applyFont="1" applyFill="1" applyBorder="1" applyAlignment="1">
      <alignment horizontal="left" vertical="center" wrapText="1"/>
    </xf>
    <xf numFmtId="0" fontId="0" fillId="5" borderId="0" xfId="0" applyFont="1" applyFill="1" applyAlignment="1">
      <alignment/>
    </xf>
    <xf numFmtId="2" fontId="170" fillId="38" borderId="13" xfId="0" applyNumberFormat="1" applyFont="1" applyFill="1" applyBorder="1" applyAlignment="1">
      <alignment horizontal="left" vertical="center" wrapText="1"/>
    </xf>
    <xf numFmtId="0" fontId="145" fillId="0" borderId="0" xfId="0" applyFont="1" applyFill="1" applyAlignment="1">
      <alignment/>
    </xf>
    <xf numFmtId="0" fontId="152" fillId="33" borderId="20" xfId="0" applyFont="1" applyFill="1" applyBorder="1" applyAlignment="1">
      <alignment horizontal="center" vertical="center" wrapText="1"/>
    </xf>
    <xf numFmtId="0" fontId="152" fillId="33" borderId="10" xfId="0" applyFont="1" applyFill="1" applyBorder="1" applyAlignment="1">
      <alignment horizontal="left" vertical="center" wrapText="1"/>
    </xf>
    <xf numFmtId="0" fontId="11" fillId="40" borderId="0" xfId="0" applyFont="1" applyFill="1" applyAlignment="1">
      <alignment/>
    </xf>
    <xf numFmtId="0" fontId="152" fillId="33" borderId="21" xfId="0" applyFont="1" applyFill="1" applyBorder="1" applyAlignment="1">
      <alignment horizontal="center" vertical="center" wrapText="1"/>
    </xf>
    <xf numFmtId="0" fontId="152" fillId="33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0" fillId="7" borderId="0" xfId="0" applyFont="1" applyFill="1" applyAlignment="1">
      <alignment/>
    </xf>
    <xf numFmtId="0" fontId="0" fillId="0" borderId="0" xfId="0" applyFill="1" applyAlignment="1">
      <alignment/>
    </xf>
    <xf numFmtId="0" fontId="14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" fontId="173" fillId="0" borderId="10" xfId="0" applyNumberFormat="1" applyFont="1" applyBorder="1" applyAlignment="1">
      <alignment horizontal="center" vertical="center" wrapText="1"/>
    </xf>
    <xf numFmtId="2" fontId="173" fillId="37" borderId="10" xfId="0" applyNumberFormat="1" applyFont="1" applyFill="1" applyBorder="1" applyAlignment="1">
      <alignment horizontal="center" vertical="center" wrapText="1"/>
    </xf>
    <xf numFmtId="2" fontId="174" fillId="33" borderId="10" xfId="0" applyNumberFormat="1" applyFont="1" applyFill="1" applyBorder="1" applyAlignment="1">
      <alignment horizontal="center" vertical="center" wrapText="1"/>
    </xf>
    <xf numFmtId="2" fontId="174" fillId="37" borderId="10" xfId="0" applyNumberFormat="1" applyFont="1" applyFill="1" applyBorder="1" applyAlignment="1">
      <alignment horizontal="center" vertical="center" wrapText="1"/>
    </xf>
    <xf numFmtId="2" fontId="175" fillId="0" borderId="10" xfId="0" applyNumberFormat="1" applyFont="1" applyFill="1" applyBorder="1" applyAlignment="1">
      <alignment horizontal="center" vertical="center"/>
    </xf>
    <xf numFmtId="2" fontId="175" fillId="37" borderId="10" xfId="0" applyNumberFormat="1" applyFont="1" applyFill="1" applyBorder="1" applyAlignment="1">
      <alignment horizontal="center" vertical="center"/>
    </xf>
    <xf numFmtId="2" fontId="174" fillId="0" borderId="10" xfId="0" applyNumberFormat="1" applyFont="1" applyFill="1" applyBorder="1" applyAlignment="1">
      <alignment horizontal="center" vertical="center" wrapText="1"/>
    </xf>
    <xf numFmtId="2" fontId="156" fillId="37" borderId="10" xfId="0" applyNumberFormat="1" applyFont="1" applyFill="1" applyBorder="1" applyAlignment="1">
      <alignment horizontal="center" vertical="center" wrapText="1"/>
    </xf>
    <xf numFmtId="2" fontId="153" fillId="37" borderId="10" xfId="0" applyNumberFormat="1" applyFont="1" applyFill="1" applyBorder="1" applyAlignment="1">
      <alignment horizontal="center" vertical="center" wrapText="1"/>
    </xf>
    <xf numFmtId="2" fontId="174" fillId="34" borderId="10" xfId="0" applyNumberFormat="1" applyFont="1" applyFill="1" applyBorder="1" applyAlignment="1">
      <alignment horizontal="center" vertical="center" wrapText="1"/>
    </xf>
    <xf numFmtId="2" fontId="173" fillId="33" borderId="10" xfId="0" applyNumberFormat="1" applyFont="1" applyFill="1" applyBorder="1" applyAlignment="1">
      <alignment horizontal="center" vertical="center" wrapText="1"/>
    </xf>
    <xf numFmtId="2" fontId="173" fillId="0" borderId="10" xfId="0" applyNumberFormat="1" applyFont="1" applyBorder="1" applyAlignment="1">
      <alignment horizontal="center" vertical="center"/>
    </xf>
    <xf numFmtId="2" fontId="173" fillId="37" borderId="10" xfId="0" applyNumberFormat="1" applyFont="1" applyFill="1" applyBorder="1" applyAlignment="1">
      <alignment horizontal="center" vertical="center"/>
    </xf>
    <xf numFmtId="2" fontId="174" fillId="33" borderId="10" xfId="0" applyNumberFormat="1" applyFont="1" applyFill="1" applyBorder="1" applyAlignment="1">
      <alignment horizontal="center" vertical="center"/>
    </xf>
    <xf numFmtId="2" fontId="174" fillId="37" borderId="10" xfId="0" applyNumberFormat="1" applyFont="1" applyFill="1" applyBorder="1" applyAlignment="1">
      <alignment horizontal="center" vertical="center"/>
    </xf>
    <xf numFmtId="2" fontId="156" fillId="0" borderId="10" xfId="0" applyNumberFormat="1" applyFont="1" applyBorder="1" applyAlignment="1">
      <alignment horizontal="center" vertical="center"/>
    </xf>
    <xf numFmtId="2" fontId="156" fillId="37" borderId="10" xfId="0" applyNumberFormat="1" applyFont="1" applyFill="1" applyBorder="1" applyAlignment="1">
      <alignment horizontal="center" vertical="center"/>
    </xf>
    <xf numFmtId="2" fontId="174" fillId="0" borderId="10" xfId="0" applyNumberFormat="1" applyFont="1" applyBorder="1" applyAlignment="1">
      <alignment horizontal="center" vertical="center"/>
    </xf>
    <xf numFmtId="2" fontId="153" fillId="33" borderId="10" xfId="0" applyNumberFormat="1" applyFont="1" applyFill="1" applyBorder="1" applyAlignment="1">
      <alignment horizontal="center" vertical="center"/>
    </xf>
    <xf numFmtId="2" fontId="153" fillId="37" borderId="10" xfId="0" applyNumberFormat="1" applyFont="1" applyFill="1" applyBorder="1" applyAlignment="1">
      <alignment horizontal="center" vertical="center"/>
    </xf>
    <xf numFmtId="2" fontId="173" fillId="33" borderId="10" xfId="0" applyNumberFormat="1" applyFont="1" applyFill="1" applyBorder="1" applyAlignment="1">
      <alignment horizontal="center" vertical="center"/>
    </xf>
    <xf numFmtId="2" fontId="174" fillId="0" borderId="10" xfId="0" applyNumberFormat="1" applyFont="1" applyFill="1" applyBorder="1" applyAlignment="1">
      <alignment horizontal="center" vertical="center"/>
    </xf>
    <xf numFmtId="2" fontId="174" fillId="0" borderId="15" xfId="0" applyNumberFormat="1" applyFont="1" applyBorder="1" applyAlignment="1">
      <alignment horizontal="center" vertical="center"/>
    </xf>
    <xf numFmtId="2" fontId="174" fillId="37" borderId="15" xfId="0" applyNumberFormat="1" applyFont="1" applyFill="1" applyBorder="1" applyAlignment="1">
      <alignment horizontal="center" vertical="center"/>
    </xf>
    <xf numFmtId="172" fontId="176" fillId="0" borderId="11" xfId="0" applyNumberFormat="1" applyFont="1" applyFill="1" applyBorder="1" applyAlignment="1">
      <alignment horizontal="center" vertical="center" wrapText="1"/>
    </xf>
    <xf numFmtId="172" fontId="176" fillId="37" borderId="11" xfId="0" applyNumberFormat="1" applyFont="1" applyFill="1" applyBorder="1" applyAlignment="1">
      <alignment horizontal="center" vertical="center" wrapText="1"/>
    </xf>
    <xf numFmtId="174" fontId="174" fillId="33" borderId="10" xfId="0" applyNumberFormat="1" applyFont="1" applyFill="1" applyBorder="1" applyAlignment="1">
      <alignment horizontal="center" vertical="center" wrapText="1"/>
    </xf>
    <xf numFmtId="0" fontId="177" fillId="0" borderId="0" xfId="0" applyFont="1" applyBorder="1" applyAlignment="1">
      <alignment/>
    </xf>
    <xf numFmtId="0" fontId="172" fillId="0" borderId="0" xfId="0" applyFont="1" applyBorder="1" applyAlignment="1">
      <alignment vertical="center"/>
    </xf>
    <xf numFmtId="172" fontId="173" fillId="33" borderId="22" xfId="42" applyNumberFormat="1" applyFont="1" applyFill="1" applyBorder="1" applyAlignment="1">
      <alignment horizontal="center" vertical="center" wrapText="1"/>
    </xf>
    <xf numFmtId="172" fontId="173" fillId="37" borderId="22" xfId="42" applyNumberFormat="1" applyFont="1" applyFill="1" applyBorder="1" applyAlignment="1">
      <alignment horizontal="center" vertical="center" wrapText="1"/>
    </xf>
    <xf numFmtId="172" fontId="173" fillId="0" borderId="22" xfId="0" applyNumberFormat="1" applyFont="1" applyBorder="1" applyAlignment="1">
      <alignment horizontal="center" vertical="center" wrapText="1"/>
    </xf>
    <xf numFmtId="172" fontId="173" fillId="37" borderId="22" xfId="0" applyNumberFormat="1" applyFont="1" applyFill="1" applyBorder="1" applyAlignment="1">
      <alignment horizontal="center" vertical="center" wrapText="1"/>
    </xf>
    <xf numFmtId="172" fontId="173" fillId="33" borderId="10" xfId="42" applyNumberFormat="1" applyFont="1" applyFill="1" applyBorder="1" applyAlignment="1">
      <alignment horizontal="center" vertical="center"/>
    </xf>
    <xf numFmtId="172" fontId="173" fillId="37" borderId="10" xfId="42" applyNumberFormat="1" applyFont="1" applyFill="1" applyBorder="1" applyAlignment="1">
      <alignment horizontal="center" vertical="center"/>
    </xf>
    <xf numFmtId="172" fontId="173" fillId="0" borderId="10" xfId="0" applyNumberFormat="1" applyFont="1" applyFill="1" applyBorder="1" applyAlignment="1">
      <alignment horizontal="center" vertical="center" wrapText="1"/>
    </xf>
    <xf numFmtId="172" fontId="173" fillId="37" borderId="10" xfId="0" applyNumberFormat="1" applyFont="1" applyFill="1" applyBorder="1" applyAlignment="1">
      <alignment horizontal="center" vertical="center" wrapText="1"/>
    </xf>
    <xf numFmtId="172" fontId="173" fillId="33" borderId="10" xfId="42" applyNumberFormat="1" applyFont="1" applyFill="1" applyBorder="1" applyAlignment="1">
      <alignment horizontal="center" vertical="center" wrapText="1"/>
    </xf>
    <xf numFmtId="172" fontId="173" fillId="37" borderId="10" xfId="42" applyNumberFormat="1" applyFont="1" applyFill="1" applyBorder="1" applyAlignment="1">
      <alignment horizontal="center" vertical="center" wrapText="1"/>
    </xf>
    <xf numFmtId="172" fontId="173" fillId="34" borderId="10" xfId="0" applyNumberFormat="1" applyFont="1" applyFill="1" applyBorder="1" applyAlignment="1">
      <alignment horizontal="center" vertical="center" wrapText="1"/>
    </xf>
    <xf numFmtId="172" fontId="176" fillId="33" borderId="11" xfId="0" applyNumberFormat="1" applyFont="1" applyFill="1" applyBorder="1" applyAlignment="1">
      <alignment horizontal="center" vertical="center"/>
    </xf>
    <xf numFmtId="172" fontId="176" fillId="37" borderId="11" xfId="0" applyNumberFormat="1" applyFont="1" applyFill="1" applyBorder="1" applyAlignment="1">
      <alignment horizontal="center" vertical="center"/>
    </xf>
    <xf numFmtId="172" fontId="176" fillId="37" borderId="11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8" fillId="38" borderId="13" xfId="0" applyFont="1" applyFill="1" applyBorder="1" applyAlignment="1">
      <alignment horizontal="left" vertical="center" wrapText="1"/>
    </xf>
    <xf numFmtId="9" fontId="171" fillId="38" borderId="13" xfId="59" applyFont="1" applyFill="1" applyBorder="1" applyAlignment="1">
      <alignment horizontal="left" vertical="center" wrapText="1"/>
    </xf>
    <xf numFmtId="0" fontId="171" fillId="38" borderId="13" xfId="0" applyFont="1" applyFill="1" applyBorder="1" applyAlignment="1">
      <alignment horizontal="left" vertical="center" wrapText="1"/>
    </xf>
    <xf numFmtId="2" fontId="171" fillId="38" borderId="13" xfId="0" applyNumberFormat="1" applyFont="1" applyFill="1" applyBorder="1" applyAlignment="1">
      <alignment horizontal="left" vertical="center" wrapText="1"/>
    </xf>
    <xf numFmtId="2" fontId="179" fillId="38" borderId="23" xfId="0" applyNumberFormat="1" applyFont="1" applyFill="1" applyBorder="1" applyAlignment="1">
      <alignment horizontal="left" vertical="center" wrapText="1"/>
    </xf>
    <xf numFmtId="0" fontId="165" fillId="37" borderId="15" xfId="0" applyFont="1" applyFill="1" applyBorder="1" applyAlignment="1">
      <alignment horizontal="center" vertical="center" textRotation="180" wrapText="1"/>
    </xf>
    <xf numFmtId="0" fontId="163" fillId="0" borderId="0" xfId="0" applyFont="1" applyAlignment="1">
      <alignment vertical="center"/>
    </xf>
    <xf numFmtId="0" fontId="180" fillId="0" borderId="0" xfId="0" applyFont="1" applyAlignment="1">
      <alignment/>
    </xf>
    <xf numFmtId="0" fontId="181" fillId="0" borderId="0" xfId="0" applyFont="1" applyBorder="1" applyAlignment="1" quotePrefix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82" fillId="0" borderId="0" xfId="0" applyFont="1" applyAlignment="1">
      <alignment/>
    </xf>
    <xf numFmtId="0" fontId="183" fillId="0" borderId="0" xfId="0" applyFont="1" applyAlignment="1">
      <alignment/>
    </xf>
    <xf numFmtId="0" fontId="184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2" fontId="14" fillId="33" borderId="24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172" fontId="14" fillId="33" borderId="0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85" fillId="33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85" fillId="0" borderId="27" xfId="0" applyFont="1" applyFill="1" applyBorder="1" applyAlignment="1">
      <alignment horizontal="left" vertical="center" wrapText="1"/>
    </xf>
    <xf numFmtId="0" fontId="185" fillId="0" borderId="26" xfId="0" applyFont="1" applyFill="1" applyBorder="1" applyAlignment="1">
      <alignment horizontal="center" vertical="center" wrapText="1"/>
    </xf>
    <xf numFmtId="2" fontId="167" fillId="33" borderId="28" xfId="0" applyNumberFormat="1" applyFont="1" applyFill="1" applyBorder="1" applyAlignment="1">
      <alignment horizontal="center" vertical="center" wrapText="1"/>
    </xf>
    <xf numFmtId="0" fontId="186" fillId="0" borderId="0" xfId="0" applyFont="1" applyAlignment="1">
      <alignment/>
    </xf>
    <xf numFmtId="0" fontId="187" fillId="0" borderId="0" xfId="0" applyFont="1" applyAlignment="1">
      <alignment/>
    </xf>
    <xf numFmtId="0" fontId="188" fillId="0" borderId="0" xfId="0" applyFont="1" applyAlignment="1">
      <alignment/>
    </xf>
    <xf numFmtId="172" fontId="181" fillId="0" borderId="0" xfId="0" applyNumberFormat="1" applyFont="1" applyFill="1" applyBorder="1" applyAlignment="1">
      <alignment horizontal="center" vertical="center" wrapText="1"/>
    </xf>
    <xf numFmtId="172" fontId="189" fillId="0" borderId="0" xfId="0" applyNumberFormat="1" applyFont="1" applyFill="1" applyBorder="1" applyAlignment="1">
      <alignment horizontal="center" vertical="center" wrapText="1"/>
    </xf>
    <xf numFmtId="0" fontId="185" fillId="33" borderId="25" xfId="0" applyFont="1" applyFill="1" applyBorder="1" applyAlignment="1">
      <alignment horizontal="center" vertical="center" wrapText="1"/>
    </xf>
    <xf numFmtId="0" fontId="185" fillId="33" borderId="24" xfId="0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vertical="center" wrapText="1"/>
    </xf>
    <xf numFmtId="0" fontId="185" fillId="33" borderId="24" xfId="0" applyFont="1" applyFill="1" applyBorder="1" applyAlignment="1">
      <alignment wrapText="1"/>
    </xf>
    <xf numFmtId="0" fontId="14" fillId="33" borderId="24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vertical="center" wrapText="1"/>
    </xf>
    <xf numFmtId="0" fontId="185" fillId="33" borderId="10" xfId="0" applyFont="1" applyFill="1" applyBorder="1" applyAlignment="1">
      <alignment vertical="center" wrapText="1"/>
    </xf>
    <xf numFmtId="0" fontId="185" fillId="33" borderId="10" xfId="0" applyFont="1" applyFill="1" applyBorder="1" applyAlignment="1">
      <alignment horizontal="left" vertical="center" wrapText="1"/>
    </xf>
    <xf numFmtId="43" fontId="14" fillId="33" borderId="24" xfId="42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horizontal="left" vertical="center" wrapText="1"/>
    </xf>
    <xf numFmtId="9" fontId="185" fillId="33" borderId="10" xfId="59" applyFont="1" applyFill="1" applyBorder="1" applyAlignment="1">
      <alignment horizontal="left" vertical="center" wrapText="1"/>
    </xf>
    <xf numFmtId="172" fontId="14" fillId="33" borderId="10" xfId="0" applyNumberFormat="1" applyFont="1" applyFill="1" applyBorder="1" applyAlignment="1">
      <alignment horizontal="left" vertical="center" wrapText="1"/>
    </xf>
    <xf numFmtId="2" fontId="14" fillId="33" borderId="25" xfId="0" applyNumberFormat="1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90" fillId="33" borderId="25" xfId="0" applyFont="1" applyFill="1" applyBorder="1" applyAlignment="1">
      <alignment horizontal="center" vertical="center" wrapText="1"/>
    </xf>
    <xf numFmtId="0" fontId="190" fillId="0" borderId="24" xfId="0" applyFont="1" applyFill="1" applyBorder="1" applyAlignment="1">
      <alignment wrapText="1"/>
    </xf>
    <xf numFmtId="0" fontId="18" fillId="0" borderId="24" xfId="0" applyFont="1" applyFill="1" applyBorder="1" applyAlignment="1">
      <alignment horizontal="left" vertical="center" wrapText="1"/>
    </xf>
    <xf numFmtId="0" fontId="190" fillId="33" borderId="24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90" fillId="33" borderId="10" xfId="0" applyFont="1" applyFill="1" applyBorder="1" applyAlignment="1">
      <alignment vertical="center" wrapText="1"/>
    </xf>
    <xf numFmtId="0" fontId="190" fillId="33" borderId="10" xfId="0" applyFont="1" applyFill="1" applyBorder="1" applyAlignment="1">
      <alignment horizontal="left" vertical="center" wrapText="1"/>
    </xf>
    <xf numFmtId="43" fontId="18" fillId="33" borderId="24" xfId="42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left" vertical="center" wrapText="1"/>
    </xf>
    <xf numFmtId="9" fontId="190" fillId="33" borderId="10" xfId="59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vertical="center" wrapText="1"/>
    </xf>
    <xf numFmtId="172" fontId="18" fillId="33" borderId="10" xfId="0" applyNumberFormat="1" applyFont="1" applyFill="1" applyBorder="1" applyAlignment="1">
      <alignment horizontal="left" vertical="center" wrapText="1"/>
    </xf>
    <xf numFmtId="2" fontId="18" fillId="33" borderId="24" xfId="0" applyNumberFormat="1" applyFont="1" applyFill="1" applyBorder="1" applyAlignment="1">
      <alignment horizontal="left" vertical="center" wrapText="1"/>
    </xf>
    <xf numFmtId="2" fontId="18" fillId="33" borderId="25" xfId="0" applyNumberFormat="1" applyFont="1" applyFill="1" applyBorder="1" applyAlignment="1">
      <alignment horizontal="left" vertical="center" wrapText="1"/>
    </xf>
    <xf numFmtId="0" fontId="191" fillId="33" borderId="24" xfId="0" applyFont="1" applyFill="1" applyBorder="1" applyAlignment="1">
      <alignment horizontal="center" vertical="center" wrapText="1"/>
    </xf>
    <xf numFmtId="0" fontId="191" fillId="33" borderId="25" xfId="0" applyFont="1" applyFill="1" applyBorder="1" applyAlignment="1">
      <alignment horizontal="left" vertical="center" wrapText="1"/>
    </xf>
    <xf numFmtId="0" fontId="191" fillId="33" borderId="26" xfId="0" applyFont="1" applyFill="1" applyBorder="1" applyAlignment="1">
      <alignment horizontal="center" vertical="center" wrapText="1"/>
    </xf>
    <xf numFmtId="0" fontId="191" fillId="33" borderId="27" xfId="0" applyFont="1" applyFill="1" applyBorder="1" applyAlignment="1">
      <alignment horizontal="left" vertical="center" wrapText="1"/>
    </xf>
    <xf numFmtId="0" fontId="192" fillId="0" borderId="0" xfId="0" applyFont="1" applyBorder="1" applyAlignment="1">
      <alignment/>
    </xf>
    <xf numFmtId="2" fontId="151" fillId="0" borderId="10" xfId="0" applyNumberFormat="1" applyFont="1" applyBorder="1" applyAlignment="1">
      <alignment horizontal="center" vertical="center" wrapText="1"/>
    </xf>
    <xf numFmtId="172" fontId="149" fillId="0" borderId="0" xfId="0" applyNumberFormat="1" applyFont="1" applyAlignment="1">
      <alignment/>
    </xf>
    <xf numFmtId="172" fontId="149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72" fontId="193" fillId="0" borderId="0" xfId="0" applyNumberFormat="1" applyFont="1" applyBorder="1" applyAlignment="1">
      <alignment/>
    </xf>
    <xf numFmtId="0" fontId="168" fillId="34" borderId="0" xfId="0" applyFont="1" applyFill="1" applyBorder="1" applyAlignment="1">
      <alignment horizontal="center" vertical="center"/>
    </xf>
    <xf numFmtId="172" fontId="193" fillId="0" borderId="0" xfId="0" applyNumberFormat="1" applyFont="1" applyAlignment="1">
      <alignment/>
    </xf>
    <xf numFmtId="172" fontId="194" fillId="34" borderId="0" xfId="0" applyNumberFormat="1" applyFont="1" applyFill="1" applyAlignment="1">
      <alignment/>
    </xf>
    <xf numFmtId="172" fontId="149" fillId="34" borderId="0" xfId="0" applyNumberFormat="1" applyFont="1" applyFill="1" applyAlignment="1">
      <alignment/>
    </xf>
    <xf numFmtId="172" fontId="194" fillId="0" borderId="0" xfId="0" applyNumberFormat="1" applyFont="1" applyAlignment="1">
      <alignment/>
    </xf>
    <xf numFmtId="2" fontId="149" fillId="0" borderId="0" xfId="0" applyNumberFormat="1" applyFont="1" applyAlignment="1">
      <alignment/>
    </xf>
    <xf numFmtId="172" fontId="162" fillId="33" borderId="10" xfId="0" applyNumberFormat="1" applyFont="1" applyFill="1" applyBorder="1" applyAlignment="1">
      <alignment horizontal="center" vertical="center"/>
    </xf>
    <xf numFmtId="0" fontId="168" fillId="0" borderId="0" xfId="0" applyFont="1" applyBorder="1" applyAlignment="1">
      <alignment vertical="center"/>
    </xf>
    <xf numFmtId="172" fontId="162" fillId="0" borderId="10" xfId="0" applyNumberFormat="1" applyFont="1" applyFill="1" applyBorder="1" applyAlignment="1">
      <alignment horizontal="center" vertical="center" wrapText="1"/>
    </xf>
    <xf numFmtId="172" fontId="162" fillId="0" borderId="29" xfId="0" applyNumberFormat="1" applyFont="1" applyFill="1" applyBorder="1" applyAlignment="1">
      <alignment horizontal="center" vertical="center" wrapText="1"/>
    </xf>
    <xf numFmtId="0" fontId="195" fillId="0" borderId="0" xfId="0" applyFont="1" applyAlignment="1">
      <alignment/>
    </xf>
    <xf numFmtId="0" fontId="192" fillId="0" borderId="0" xfId="0" applyFont="1" applyAlignment="1">
      <alignment/>
    </xf>
    <xf numFmtId="0" fontId="151" fillId="37" borderId="30" xfId="0" applyFont="1" applyFill="1" applyBorder="1" applyAlignment="1">
      <alignment horizontal="center" vertical="center" textRotation="180" wrapText="1"/>
    </xf>
    <xf numFmtId="0" fontId="151" fillId="33" borderId="26" xfId="0" applyFont="1" applyFill="1" applyBorder="1" applyAlignment="1">
      <alignment horizontal="center" vertical="center" wrapText="1"/>
    </xf>
    <xf numFmtId="0" fontId="151" fillId="33" borderId="31" xfId="0" applyFont="1" applyFill="1" applyBorder="1" applyAlignment="1">
      <alignment horizontal="left" vertical="center" wrapText="1"/>
    </xf>
    <xf numFmtId="172" fontId="179" fillId="0" borderId="32" xfId="0" applyNumberFormat="1" applyFont="1" applyBorder="1" applyAlignment="1">
      <alignment horizontal="center" vertical="center" wrapText="1"/>
    </xf>
    <xf numFmtId="0" fontId="167" fillId="33" borderId="31" xfId="0" applyFont="1" applyFill="1" applyBorder="1" applyAlignment="1">
      <alignment horizontal="left" vertical="center" wrapText="1"/>
    </xf>
    <xf numFmtId="0" fontId="172" fillId="0" borderId="0" xfId="0" applyFont="1" applyBorder="1" applyAlignment="1">
      <alignment horizontal="center"/>
    </xf>
    <xf numFmtId="0" fontId="192" fillId="0" borderId="0" xfId="0" applyFont="1" applyBorder="1" applyAlignment="1">
      <alignment horizontal="right"/>
    </xf>
    <xf numFmtId="0" fontId="153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96" fillId="0" borderId="0" xfId="0" applyFont="1" applyFill="1" applyBorder="1" applyAlignment="1">
      <alignment horizontal="left" vertical="center" wrapText="1"/>
    </xf>
    <xf numFmtId="2" fontId="196" fillId="33" borderId="0" xfId="0" applyNumberFormat="1" applyFont="1" applyFill="1" applyBorder="1" applyAlignment="1">
      <alignment horizontal="left" vertical="center" wrapText="1"/>
    </xf>
    <xf numFmtId="2" fontId="197" fillId="33" borderId="0" xfId="0" applyNumberFormat="1" applyFont="1" applyFill="1" applyBorder="1" applyAlignment="1">
      <alignment horizontal="left" vertical="center" wrapText="1"/>
    </xf>
    <xf numFmtId="172" fontId="151" fillId="0" borderId="25" xfId="0" applyNumberFormat="1" applyFont="1" applyFill="1" applyBorder="1" applyAlignment="1">
      <alignment horizontal="center" vertical="center"/>
    </xf>
    <xf numFmtId="172" fontId="162" fillId="0" borderId="25" xfId="0" applyNumberFormat="1" applyFont="1" applyFill="1" applyBorder="1" applyAlignment="1">
      <alignment horizontal="center" vertical="center"/>
    </xf>
    <xf numFmtId="172" fontId="190" fillId="37" borderId="11" xfId="0" applyNumberFormat="1" applyFont="1" applyFill="1" applyBorder="1" applyAlignment="1">
      <alignment horizontal="center" vertical="center"/>
    </xf>
    <xf numFmtId="2" fontId="198" fillId="33" borderId="10" xfId="0" applyNumberFormat="1" applyFont="1" applyFill="1" applyBorder="1" applyAlignment="1">
      <alignment horizontal="center" vertical="center" wrapText="1"/>
    </xf>
    <xf numFmtId="2" fontId="198" fillId="37" borderId="10" xfId="0" applyNumberFormat="1" applyFont="1" applyFill="1" applyBorder="1" applyAlignment="1">
      <alignment horizontal="center" vertical="center" wrapText="1"/>
    </xf>
    <xf numFmtId="174" fontId="198" fillId="33" borderId="10" xfId="0" applyNumberFormat="1" applyFont="1" applyFill="1" applyBorder="1" applyAlignment="1">
      <alignment horizontal="center" vertical="center" wrapText="1"/>
    </xf>
    <xf numFmtId="2" fontId="198" fillId="33" borderId="10" xfId="0" applyNumberFormat="1" applyFont="1" applyFill="1" applyBorder="1" applyAlignment="1">
      <alignment horizontal="center"/>
    </xf>
    <xf numFmtId="2" fontId="198" fillId="37" borderId="10" xfId="0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37" borderId="10" xfId="0" applyNumberFormat="1" applyFont="1" applyFill="1" applyBorder="1" applyAlignment="1">
      <alignment horizontal="center" vertical="center" wrapText="1"/>
    </xf>
    <xf numFmtId="172" fontId="178" fillId="33" borderId="33" xfId="0" applyNumberFormat="1" applyFont="1" applyFill="1" applyBorder="1" applyAlignment="1">
      <alignment horizontal="center" vertical="center"/>
    </xf>
    <xf numFmtId="172" fontId="178" fillId="37" borderId="33" xfId="0" applyNumberFormat="1" applyFont="1" applyFill="1" applyBorder="1" applyAlignment="1">
      <alignment horizontal="center" vertical="center"/>
    </xf>
    <xf numFmtId="2" fontId="199" fillId="33" borderId="29" xfId="0" applyNumberFormat="1" applyFont="1" applyFill="1" applyBorder="1" applyAlignment="1">
      <alignment horizontal="center" vertical="center" wrapText="1"/>
    </xf>
    <xf numFmtId="2" fontId="199" fillId="33" borderId="10" xfId="0" applyNumberFormat="1" applyFont="1" applyFill="1" applyBorder="1" applyAlignment="1">
      <alignment horizontal="center" vertical="center" wrapText="1"/>
    </xf>
    <xf numFmtId="2" fontId="199" fillId="33" borderId="10" xfId="0" applyNumberFormat="1" applyFont="1" applyFill="1" applyBorder="1" applyAlignment="1">
      <alignment horizontal="center" vertical="center"/>
    </xf>
    <xf numFmtId="2" fontId="199" fillId="37" borderId="10" xfId="0" applyNumberFormat="1" applyFont="1" applyFill="1" applyBorder="1" applyAlignment="1">
      <alignment horizontal="center" vertical="center"/>
    </xf>
    <xf numFmtId="2" fontId="199" fillId="37" borderId="10" xfId="0" applyNumberFormat="1" applyFont="1" applyFill="1" applyBorder="1" applyAlignment="1">
      <alignment horizontal="center" vertical="center" wrapText="1"/>
    </xf>
    <xf numFmtId="2" fontId="199" fillId="37" borderId="34" xfId="0" applyNumberFormat="1" applyFont="1" applyFill="1" applyBorder="1" applyAlignment="1">
      <alignment horizontal="center" vertical="center" wrapText="1"/>
    </xf>
    <xf numFmtId="172" fontId="199" fillId="33" borderId="34" xfId="0" applyNumberFormat="1" applyFont="1" applyFill="1" applyBorder="1" applyAlignment="1">
      <alignment horizontal="center" vertical="center" wrapText="1"/>
    </xf>
    <xf numFmtId="172" fontId="199" fillId="33" borderId="10" xfId="0" applyNumberFormat="1" applyFont="1" applyFill="1" applyBorder="1" applyAlignment="1">
      <alignment horizontal="center" vertical="center" wrapText="1"/>
    </xf>
    <xf numFmtId="172" fontId="199" fillId="33" borderId="10" xfId="0" applyNumberFormat="1" applyFont="1" applyFill="1" applyBorder="1" applyAlignment="1">
      <alignment horizontal="center" vertical="center"/>
    </xf>
    <xf numFmtId="172" fontId="199" fillId="37" borderId="10" xfId="0" applyNumberFormat="1" applyFont="1" applyFill="1" applyBorder="1" applyAlignment="1">
      <alignment horizontal="center" vertical="center"/>
    </xf>
    <xf numFmtId="172" fontId="199" fillId="37" borderId="10" xfId="0" applyNumberFormat="1" applyFont="1" applyFill="1" applyBorder="1" applyAlignment="1">
      <alignment horizontal="center" vertical="center" wrapText="1"/>
    </xf>
    <xf numFmtId="2" fontId="199" fillId="33" borderId="34" xfId="0" applyNumberFormat="1" applyFont="1" applyFill="1" applyBorder="1" applyAlignment="1">
      <alignment horizontal="center" vertical="center" wrapText="1"/>
    </xf>
    <xf numFmtId="4" fontId="200" fillId="33" borderId="29" xfId="42" applyNumberFormat="1" applyFont="1" applyFill="1" applyBorder="1" applyAlignment="1">
      <alignment horizontal="center" vertical="center" wrapText="1"/>
    </xf>
    <xf numFmtId="4" fontId="200" fillId="37" borderId="29" xfId="42" applyNumberFormat="1" applyFont="1" applyFill="1" applyBorder="1" applyAlignment="1">
      <alignment horizontal="center" vertical="center" wrapText="1"/>
    </xf>
    <xf numFmtId="4" fontId="200" fillId="37" borderId="22" xfId="42" applyNumberFormat="1" applyFont="1" applyFill="1" applyBorder="1" applyAlignment="1">
      <alignment horizontal="center" vertical="center" wrapText="1"/>
    </xf>
    <xf numFmtId="4" fontId="200" fillId="37" borderId="10" xfId="42" applyNumberFormat="1" applyFont="1" applyFill="1" applyBorder="1" applyAlignment="1">
      <alignment horizontal="center" vertical="center" wrapText="1"/>
    </xf>
    <xf numFmtId="4" fontId="200" fillId="33" borderId="35" xfId="42" applyNumberFormat="1" applyFont="1" applyFill="1" applyBorder="1" applyAlignment="1">
      <alignment horizontal="center" vertical="center" wrapText="1"/>
    </xf>
    <xf numFmtId="4" fontId="200" fillId="33" borderId="36" xfId="42" applyNumberFormat="1" applyFont="1" applyFill="1" applyBorder="1" applyAlignment="1">
      <alignment horizontal="center" vertical="center" wrapText="1"/>
    </xf>
    <xf numFmtId="4" fontId="200" fillId="33" borderId="37" xfId="42" applyNumberFormat="1" applyFont="1" applyFill="1" applyBorder="1" applyAlignment="1">
      <alignment horizontal="center" vertical="center" wrapText="1"/>
    </xf>
    <xf numFmtId="179" fontId="200" fillId="33" borderId="34" xfId="42" applyNumberFormat="1" applyFont="1" applyFill="1" applyBorder="1" applyAlignment="1">
      <alignment horizontal="center" vertical="center" wrapText="1"/>
    </xf>
    <xf numFmtId="4" fontId="200" fillId="33" borderId="34" xfId="42" applyNumberFormat="1" applyFont="1" applyFill="1" applyBorder="1" applyAlignment="1">
      <alignment horizontal="center" vertical="center" wrapText="1"/>
    </xf>
    <xf numFmtId="4" fontId="200" fillId="37" borderId="34" xfId="42" applyNumberFormat="1" applyFont="1" applyFill="1" applyBorder="1" applyAlignment="1">
      <alignment horizontal="center" vertical="center" wrapText="1"/>
    </xf>
    <xf numFmtId="4" fontId="200" fillId="0" borderId="29" xfId="42" applyNumberFormat="1" applyFont="1" applyFill="1" applyBorder="1" applyAlignment="1">
      <alignment horizontal="center" vertical="center" wrapText="1"/>
    </xf>
    <xf numFmtId="4" fontId="21" fillId="0" borderId="29" xfId="42" applyNumberFormat="1" applyFont="1" applyFill="1" applyBorder="1" applyAlignment="1">
      <alignment horizontal="left" vertical="center" wrapText="1"/>
    </xf>
    <xf numFmtId="4" fontId="21" fillId="37" borderId="29" xfId="42" applyNumberFormat="1" applyFont="1" applyFill="1" applyBorder="1" applyAlignment="1">
      <alignment horizontal="left" vertical="center" wrapText="1"/>
    </xf>
    <xf numFmtId="4" fontId="21" fillId="37" borderId="10" xfId="42" applyNumberFormat="1" applyFont="1" applyFill="1" applyBorder="1" applyAlignment="1">
      <alignment horizontal="left" vertical="center" wrapText="1"/>
    </xf>
    <xf numFmtId="173" fontId="166" fillId="0" borderId="38" xfId="42" applyNumberFormat="1" applyFont="1" applyFill="1" applyBorder="1" applyAlignment="1">
      <alignment horizontal="center" vertical="center" wrapText="1"/>
    </xf>
    <xf numFmtId="173" fontId="166" fillId="37" borderId="38" xfId="42" applyNumberFormat="1" applyFont="1" applyFill="1" applyBorder="1" applyAlignment="1">
      <alignment horizontal="center" vertical="center" wrapText="1"/>
    </xf>
    <xf numFmtId="172" fontId="201" fillId="37" borderId="37" xfId="0" applyNumberFormat="1" applyFont="1" applyFill="1" applyBorder="1" applyAlignment="1">
      <alignment horizontal="center" vertical="center" readingOrder="1"/>
    </xf>
    <xf numFmtId="172" fontId="201" fillId="37" borderId="29" xfId="0" applyNumberFormat="1" applyFont="1" applyFill="1" applyBorder="1" applyAlignment="1">
      <alignment horizontal="center" vertical="center" wrapText="1" readingOrder="1"/>
    </xf>
    <xf numFmtId="0" fontId="9" fillId="33" borderId="25" xfId="0" applyFont="1" applyFill="1" applyBorder="1" applyAlignment="1">
      <alignment horizontal="center" vertical="center" wrapText="1"/>
    </xf>
    <xf numFmtId="0" fontId="161" fillId="33" borderId="25" xfId="0" applyFont="1" applyFill="1" applyBorder="1" applyAlignment="1">
      <alignment vertical="center" wrapText="1"/>
    </xf>
    <xf numFmtId="0" fontId="161" fillId="33" borderId="2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left" vertical="center" wrapText="1"/>
    </xf>
    <xf numFmtId="9" fontId="9" fillId="33" borderId="25" xfId="59" applyFont="1" applyFill="1" applyBorder="1" applyAlignment="1">
      <alignment horizontal="left" vertical="center" wrapText="1"/>
    </xf>
    <xf numFmtId="2" fontId="9" fillId="33" borderId="25" xfId="0" applyNumberFormat="1" applyFont="1" applyFill="1" applyBorder="1" applyAlignment="1">
      <alignment horizontal="left" vertical="center" wrapText="1"/>
    </xf>
    <xf numFmtId="2" fontId="153" fillId="0" borderId="10" xfId="0" applyNumberFormat="1" applyFont="1" applyFill="1" applyBorder="1" applyAlignment="1">
      <alignment horizontal="center" vertical="center" wrapText="1"/>
    </xf>
    <xf numFmtId="2" fontId="153" fillId="0" borderId="10" xfId="0" applyNumberFormat="1" applyFont="1" applyFill="1" applyBorder="1" applyAlignment="1">
      <alignment horizontal="center" vertical="center"/>
    </xf>
    <xf numFmtId="174" fontId="153" fillId="0" borderId="10" xfId="0" applyNumberFormat="1" applyFont="1" applyFill="1" applyBorder="1" applyAlignment="1">
      <alignment horizontal="center" vertical="center" wrapText="1"/>
    </xf>
    <xf numFmtId="2" fontId="153" fillId="0" borderId="15" xfId="0" applyNumberFormat="1" applyFont="1" applyFill="1" applyBorder="1" applyAlignment="1">
      <alignment horizontal="center" vertical="center" wrapText="1"/>
    </xf>
    <xf numFmtId="2" fontId="153" fillId="0" borderId="18" xfId="0" applyNumberFormat="1" applyFont="1" applyFill="1" applyBorder="1" applyAlignment="1">
      <alignment horizontal="center" vertical="center" wrapText="1"/>
    </xf>
    <xf numFmtId="2" fontId="156" fillId="0" borderId="10" xfId="0" applyNumberFormat="1" applyFont="1" applyFill="1" applyBorder="1" applyAlignment="1">
      <alignment horizontal="center" vertical="center"/>
    </xf>
    <xf numFmtId="2" fontId="154" fillId="0" borderId="10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left" vertical="center" wrapText="1"/>
    </xf>
    <xf numFmtId="2" fontId="161" fillId="0" borderId="25" xfId="0" applyNumberFormat="1" applyFont="1" applyFill="1" applyBorder="1" applyAlignment="1">
      <alignment horizontal="left" vertical="center" wrapText="1"/>
    </xf>
    <xf numFmtId="1" fontId="9" fillId="33" borderId="25" xfId="0" applyNumberFormat="1" applyFont="1" applyFill="1" applyBorder="1" applyAlignment="1">
      <alignment horizontal="center" vertical="center" wrapText="1"/>
    </xf>
    <xf numFmtId="2" fontId="153" fillId="0" borderId="22" xfId="0" applyNumberFormat="1" applyFont="1" applyFill="1" applyBorder="1" applyAlignment="1">
      <alignment horizontal="center" vertical="center" wrapText="1"/>
    </xf>
    <xf numFmtId="2" fontId="156" fillId="0" borderId="11" xfId="0" applyNumberFormat="1" applyFont="1" applyFill="1" applyBorder="1" applyAlignment="1">
      <alignment horizontal="center" vertical="center" wrapText="1"/>
    </xf>
    <xf numFmtId="0" fontId="202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3" fillId="0" borderId="0" xfId="0" applyFont="1" applyAlignment="1">
      <alignment/>
    </xf>
    <xf numFmtId="2" fontId="153" fillId="37" borderId="15" xfId="0" applyNumberFormat="1" applyFont="1" applyFill="1" applyBorder="1" applyAlignment="1">
      <alignment horizontal="center" vertical="center" wrapText="1"/>
    </xf>
    <xf numFmtId="2" fontId="153" fillId="37" borderId="18" xfId="0" applyNumberFormat="1" applyFont="1" applyFill="1" applyBorder="1" applyAlignment="1">
      <alignment horizontal="center" vertical="center" wrapText="1"/>
    </xf>
    <xf numFmtId="172" fontId="162" fillId="37" borderId="10" xfId="0" applyNumberFormat="1" applyFont="1" applyFill="1" applyBorder="1" applyAlignment="1">
      <alignment horizontal="center" vertical="center" wrapText="1"/>
    </xf>
    <xf numFmtId="2" fontId="153" fillId="37" borderId="10" xfId="0" applyNumberFormat="1" applyFont="1" applyFill="1" applyBorder="1" applyAlignment="1">
      <alignment horizontal="center"/>
    </xf>
    <xf numFmtId="2" fontId="153" fillId="37" borderId="22" xfId="0" applyNumberFormat="1" applyFont="1" applyFill="1" applyBorder="1" applyAlignment="1">
      <alignment horizontal="center" vertical="center" wrapText="1"/>
    </xf>
    <xf numFmtId="2" fontId="156" fillId="37" borderId="11" xfId="0" applyNumberFormat="1" applyFont="1" applyFill="1" applyBorder="1" applyAlignment="1">
      <alignment horizontal="center" vertical="center" wrapText="1"/>
    </xf>
    <xf numFmtId="172" fontId="162" fillId="37" borderId="2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76" fillId="36" borderId="11" xfId="0" applyFont="1" applyFill="1" applyBorder="1" applyAlignment="1">
      <alignment horizontal="center" vertical="center" textRotation="180" wrapText="1"/>
    </xf>
    <xf numFmtId="0" fontId="176" fillId="36" borderId="39" xfId="0" applyFont="1" applyFill="1" applyBorder="1" applyAlignment="1">
      <alignment horizontal="center" vertical="center" textRotation="180" wrapText="1"/>
    </xf>
    <xf numFmtId="0" fontId="204" fillId="0" borderId="13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04" fillId="0" borderId="13" xfId="0" applyFont="1" applyFill="1" applyBorder="1" applyAlignment="1">
      <alignment wrapText="1"/>
    </xf>
    <xf numFmtId="0" fontId="204" fillId="0" borderId="13" xfId="0" applyFont="1" applyFill="1" applyBorder="1" applyAlignment="1">
      <alignment horizontal="left" vertical="center" wrapText="1"/>
    </xf>
    <xf numFmtId="0" fontId="204" fillId="0" borderId="14" xfId="0" applyFont="1" applyFill="1" applyBorder="1" applyAlignment="1">
      <alignment vertical="center" wrapText="1"/>
    </xf>
    <xf numFmtId="0" fontId="204" fillId="0" borderId="14" xfId="0" applyFont="1" applyFill="1" applyBorder="1" applyAlignment="1">
      <alignment horizontal="left" vertical="center" wrapText="1"/>
    </xf>
    <xf numFmtId="2" fontId="204" fillId="33" borderId="14" xfId="0" applyNumberFormat="1" applyFont="1" applyFill="1" applyBorder="1" applyAlignment="1">
      <alignment horizontal="left" vertical="center" wrapText="1"/>
    </xf>
    <xf numFmtId="0" fontId="172" fillId="0" borderId="0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 vertical="center" readingOrder="1"/>
    </xf>
    <xf numFmtId="0" fontId="205" fillId="0" borderId="0" xfId="0" applyFont="1" applyAlignment="1">
      <alignment vertical="center" readingOrder="1"/>
    </xf>
    <xf numFmtId="0" fontId="26" fillId="0" borderId="0" xfId="0" applyFont="1" applyBorder="1" applyAlignment="1">
      <alignment/>
    </xf>
    <xf numFmtId="0" fontId="26" fillId="0" borderId="0" xfId="0" applyFont="1" applyBorder="1" applyAlignment="1" quotePrefix="1">
      <alignment/>
    </xf>
    <xf numFmtId="0" fontId="26" fillId="0" borderId="0" xfId="0" applyFont="1" applyAlignment="1">
      <alignment vertical="center" readingOrder="1"/>
    </xf>
    <xf numFmtId="0" fontId="26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06" fillId="0" borderId="0" xfId="0" applyFont="1" applyFill="1" applyBorder="1" applyAlignment="1">
      <alignment horizontal="left" vertical="center" wrapText="1"/>
    </xf>
    <xf numFmtId="2" fontId="206" fillId="33" borderId="0" xfId="0" applyNumberFormat="1" applyFont="1" applyFill="1" applyBorder="1" applyAlignment="1">
      <alignment horizontal="left" vertical="center" wrapText="1"/>
    </xf>
    <xf numFmtId="2" fontId="207" fillId="33" borderId="0" xfId="0" applyNumberFormat="1" applyFont="1" applyFill="1" applyBorder="1" applyAlignment="1">
      <alignment horizontal="left" vertical="center" wrapText="1"/>
    </xf>
    <xf numFmtId="2" fontId="208" fillId="0" borderId="10" xfId="0" applyNumberFormat="1" applyFont="1" applyBorder="1" applyAlignment="1">
      <alignment horizontal="center" vertical="center" wrapText="1"/>
    </xf>
    <xf numFmtId="2" fontId="208" fillId="37" borderId="10" xfId="0" applyNumberFormat="1" applyFont="1" applyFill="1" applyBorder="1" applyAlignment="1">
      <alignment horizontal="center" vertical="center" wrapText="1"/>
    </xf>
    <xf numFmtId="2" fontId="208" fillId="0" borderId="10" xfId="0" applyNumberFormat="1" applyFont="1" applyFill="1" applyBorder="1" applyAlignment="1">
      <alignment horizontal="center" vertical="center" wrapText="1"/>
    </xf>
    <xf numFmtId="174" fontId="208" fillId="0" borderId="10" xfId="0" applyNumberFormat="1" applyFont="1" applyFill="1" applyBorder="1" applyAlignment="1">
      <alignment horizontal="center" vertical="center" wrapText="1"/>
    </xf>
    <xf numFmtId="2" fontId="208" fillId="0" borderId="22" xfId="0" applyNumberFormat="1" applyFont="1" applyBorder="1" applyAlignment="1">
      <alignment horizontal="center" vertical="center" wrapText="1"/>
    </xf>
    <xf numFmtId="2" fontId="208" fillId="37" borderId="22" xfId="0" applyNumberFormat="1" applyFont="1" applyFill="1" applyBorder="1" applyAlignment="1">
      <alignment horizontal="center" vertical="center" wrapText="1"/>
    </xf>
    <xf numFmtId="2" fontId="209" fillId="0" borderId="10" xfId="0" applyNumberFormat="1" applyFont="1" applyFill="1" applyBorder="1" applyAlignment="1">
      <alignment horizontal="center" vertical="center" wrapText="1"/>
    </xf>
    <xf numFmtId="2" fontId="209" fillId="37" borderId="10" xfId="0" applyNumberFormat="1" applyFont="1" applyFill="1" applyBorder="1" applyAlignment="1">
      <alignment horizontal="center" vertical="center" wrapText="1"/>
    </xf>
    <xf numFmtId="2" fontId="209" fillId="0" borderId="22" xfId="0" applyNumberFormat="1" applyFont="1" applyFill="1" applyBorder="1" applyAlignment="1">
      <alignment horizontal="center" vertical="center" wrapText="1"/>
    </xf>
    <xf numFmtId="2" fontId="209" fillId="37" borderId="22" xfId="0" applyNumberFormat="1" applyFont="1" applyFill="1" applyBorder="1" applyAlignment="1">
      <alignment horizontal="center" vertical="center" wrapText="1"/>
    </xf>
    <xf numFmtId="9" fontId="162" fillId="0" borderId="13" xfId="59" applyFont="1" applyFill="1" applyBorder="1" applyAlignment="1">
      <alignment horizontal="left" vertical="center" wrapText="1"/>
    </xf>
    <xf numFmtId="2" fontId="208" fillId="0" borderId="22" xfId="0" applyNumberFormat="1" applyFont="1" applyFill="1" applyBorder="1" applyAlignment="1">
      <alignment horizontal="center" vertical="center" wrapText="1"/>
    </xf>
    <xf numFmtId="2" fontId="208" fillId="0" borderId="15" xfId="0" applyNumberFormat="1" applyFont="1" applyFill="1" applyBorder="1" applyAlignment="1">
      <alignment horizontal="center" vertical="center" wrapText="1"/>
    </xf>
    <xf numFmtId="2" fontId="208" fillId="37" borderId="15" xfId="0" applyNumberFormat="1" applyFont="1" applyFill="1" applyBorder="1" applyAlignment="1">
      <alignment horizontal="center" vertical="center" wrapText="1"/>
    </xf>
    <xf numFmtId="2" fontId="209" fillId="0" borderId="15" xfId="0" applyNumberFormat="1" applyFont="1" applyFill="1" applyBorder="1" applyAlignment="1">
      <alignment horizontal="center" vertical="center" wrapText="1"/>
    </xf>
    <xf numFmtId="2" fontId="209" fillId="37" borderId="15" xfId="0" applyNumberFormat="1" applyFont="1" applyFill="1" applyBorder="1" applyAlignment="1">
      <alignment horizontal="center" vertical="center" wrapText="1"/>
    </xf>
    <xf numFmtId="172" fontId="209" fillId="0" borderId="25" xfId="0" applyNumberFormat="1" applyFont="1" applyFill="1" applyBorder="1" applyAlignment="1">
      <alignment horizontal="center" vertical="center"/>
    </xf>
    <xf numFmtId="172" fontId="209" fillId="37" borderId="25" xfId="0" applyNumberFormat="1" applyFont="1" applyFill="1" applyBorder="1" applyAlignment="1">
      <alignment horizontal="center" vertical="center"/>
    </xf>
    <xf numFmtId="2" fontId="208" fillId="0" borderId="15" xfId="0" applyNumberFormat="1" applyFont="1" applyBorder="1" applyAlignment="1">
      <alignment horizontal="center" vertical="center" wrapText="1"/>
    </xf>
    <xf numFmtId="172" fontId="209" fillId="0" borderId="25" xfId="0" applyNumberFormat="1" applyFont="1" applyFill="1" applyBorder="1" applyAlignment="1">
      <alignment horizontal="center" vertical="center" wrapText="1"/>
    </xf>
    <xf numFmtId="172" fontId="209" fillId="37" borderId="25" xfId="0" applyNumberFormat="1" applyFont="1" applyFill="1" applyBorder="1" applyAlignment="1">
      <alignment horizontal="center" vertical="center" wrapText="1"/>
    </xf>
    <xf numFmtId="2" fontId="204" fillId="33" borderId="40" xfId="0" applyNumberFormat="1" applyFont="1" applyFill="1" applyBorder="1" applyAlignment="1">
      <alignment horizontal="left" vertical="center" wrapText="1"/>
    </xf>
    <xf numFmtId="0" fontId="176" fillId="0" borderId="25" xfId="0" applyFont="1" applyFill="1" applyBorder="1" applyAlignment="1">
      <alignment horizontal="center" vertical="center" wrapText="1"/>
    </xf>
    <xf numFmtId="0" fontId="176" fillId="0" borderId="25" xfId="0" applyFont="1" applyFill="1" applyBorder="1" applyAlignment="1">
      <alignment horizontal="left" vertical="center" wrapText="1"/>
    </xf>
    <xf numFmtId="0" fontId="210" fillId="0" borderId="25" xfId="0" applyFont="1" applyFill="1" applyBorder="1" applyAlignment="1">
      <alignment horizontal="left" vertical="center" wrapText="1"/>
    </xf>
    <xf numFmtId="0" fontId="209" fillId="36" borderId="25" xfId="0" applyFont="1" applyFill="1" applyBorder="1" applyAlignment="1">
      <alignment horizontal="center" vertical="center" textRotation="180" wrapText="1"/>
    </xf>
    <xf numFmtId="0" fontId="153" fillId="0" borderId="21" xfId="0" applyFont="1" applyFill="1" applyBorder="1" applyAlignment="1">
      <alignment horizontal="center" vertical="center" wrapText="1"/>
    </xf>
    <xf numFmtId="0" fontId="156" fillId="0" borderId="21" xfId="0" applyFont="1" applyFill="1" applyBorder="1" applyAlignment="1">
      <alignment horizontal="center" vertical="center" wrapText="1"/>
    </xf>
    <xf numFmtId="0" fontId="156" fillId="0" borderId="41" xfId="0" applyFont="1" applyFill="1" applyBorder="1" applyAlignment="1">
      <alignment horizontal="center" vertical="center" wrapText="1"/>
    </xf>
    <xf numFmtId="0" fontId="153" fillId="0" borderId="41" xfId="0" applyFont="1" applyFill="1" applyBorder="1" applyAlignment="1">
      <alignment horizontal="center" vertical="center" wrapText="1"/>
    </xf>
    <xf numFmtId="0" fontId="156" fillId="0" borderId="4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92" fillId="0" borderId="0" xfId="0" applyFont="1" applyFill="1" applyBorder="1" applyAlignment="1">
      <alignment/>
    </xf>
    <xf numFmtId="0" fontId="176" fillId="0" borderId="10" xfId="0" applyFont="1" applyFill="1" applyBorder="1" applyAlignment="1">
      <alignment horizontal="center" vertical="center" wrapText="1"/>
    </xf>
    <xf numFmtId="0" fontId="210" fillId="0" borderId="13" xfId="0" applyFont="1" applyFill="1" applyBorder="1" applyAlignment="1">
      <alignment vertical="center" wrapText="1"/>
    </xf>
    <xf numFmtId="172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51" fillId="0" borderId="0" xfId="0" applyFont="1" applyFill="1" applyAlignment="1">
      <alignment/>
    </xf>
    <xf numFmtId="172" fontId="27" fillId="0" borderId="0" xfId="0" applyNumberFormat="1" applyFont="1" applyFill="1" applyBorder="1" applyAlignment="1">
      <alignment/>
    </xf>
    <xf numFmtId="0" fontId="210" fillId="0" borderId="13" xfId="0" applyFont="1" applyFill="1" applyBorder="1" applyAlignment="1">
      <alignment wrapText="1"/>
    </xf>
    <xf numFmtId="0" fontId="210" fillId="0" borderId="13" xfId="0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10" fillId="0" borderId="10" xfId="0" applyFont="1" applyFill="1" applyBorder="1" applyAlignment="1">
      <alignment horizontal="center" vertical="center" wrapText="1"/>
    </xf>
    <xf numFmtId="0" fontId="210" fillId="0" borderId="13" xfId="0" applyFont="1" applyFill="1" applyBorder="1" applyAlignment="1">
      <alignment horizontal="center" vertical="center" wrapText="1"/>
    </xf>
    <xf numFmtId="0" fontId="210" fillId="0" borderId="14" xfId="0" applyFont="1" applyFill="1" applyBorder="1" applyAlignment="1">
      <alignment vertical="center" wrapText="1"/>
    </xf>
    <xf numFmtId="0" fontId="176" fillId="0" borderId="13" xfId="0" applyFont="1" applyFill="1" applyBorder="1" applyAlignment="1">
      <alignment horizontal="center" vertical="center" wrapText="1"/>
    </xf>
    <xf numFmtId="0" fontId="210" fillId="0" borderId="14" xfId="0" applyFont="1" applyFill="1" applyBorder="1" applyAlignment="1">
      <alignment horizontal="left" vertical="center" wrapText="1"/>
    </xf>
    <xf numFmtId="2" fontId="210" fillId="0" borderId="14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2" fontId="204" fillId="0" borderId="14" xfId="0" applyNumberFormat="1" applyFont="1" applyFill="1" applyBorder="1" applyAlignment="1">
      <alignment horizontal="left" vertical="center" wrapText="1"/>
    </xf>
    <xf numFmtId="0" fontId="210" fillId="0" borderId="23" xfId="0" applyFont="1" applyFill="1" applyBorder="1" applyAlignment="1">
      <alignment horizontal="center" vertical="center" wrapText="1"/>
    </xf>
    <xf numFmtId="2" fontId="210" fillId="0" borderId="40" xfId="0" applyNumberFormat="1" applyFont="1" applyFill="1" applyBorder="1" applyAlignment="1">
      <alignment horizontal="left" vertical="center" wrapText="1"/>
    </xf>
    <xf numFmtId="0" fontId="151" fillId="0" borderId="0" xfId="0" applyFont="1" applyFill="1" applyBorder="1" applyAlignment="1" quotePrefix="1">
      <alignment/>
    </xf>
    <xf numFmtId="0" fontId="176" fillId="0" borderId="18" xfId="0" applyFont="1" applyFill="1" applyBorder="1" applyAlignment="1">
      <alignment horizontal="center" vertical="center" wrapText="1"/>
    </xf>
    <xf numFmtId="0" fontId="176" fillId="0" borderId="18" xfId="0" applyFont="1" applyFill="1" applyBorder="1" applyAlignment="1">
      <alignment horizontal="left" vertical="center" wrapText="1"/>
    </xf>
    <xf numFmtId="0" fontId="210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readingOrder="1"/>
    </xf>
    <xf numFmtId="0" fontId="26" fillId="0" borderId="0" xfId="0" applyFont="1" applyFill="1" applyAlignment="1">
      <alignment/>
    </xf>
    <xf numFmtId="0" fontId="205" fillId="0" borderId="0" xfId="0" applyFont="1" applyFill="1" applyAlignment="1">
      <alignment vertical="center" readingOrder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right"/>
    </xf>
    <xf numFmtId="172" fontId="209" fillId="0" borderId="43" xfId="0" applyNumberFormat="1" applyFont="1" applyFill="1" applyBorder="1" applyAlignment="1">
      <alignment horizontal="center" vertical="center"/>
    </xf>
    <xf numFmtId="0" fontId="176" fillId="37" borderId="11" xfId="0" applyFont="1" applyFill="1" applyBorder="1" applyAlignment="1">
      <alignment horizontal="center" vertical="center" textRotation="180" wrapText="1"/>
    </xf>
    <xf numFmtId="2" fontId="208" fillId="37" borderId="18" xfId="0" applyNumberFormat="1" applyFont="1" applyFill="1" applyBorder="1" applyAlignment="1">
      <alignment horizontal="center" vertical="center" wrapText="1"/>
    </xf>
    <xf numFmtId="2" fontId="209" fillId="37" borderId="18" xfId="0" applyNumberFormat="1" applyFont="1" applyFill="1" applyBorder="1" applyAlignment="1">
      <alignment horizontal="center" vertical="center" wrapText="1"/>
    </xf>
    <xf numFmtId="172" fontId="209" fillId="37" borderId="43" xfId="0" applyNumberFormat="1" applyFont="1" applyFill="1" applyBorder="1" applyAlignment="1">
      <alignment horizontal="center" vertical="center"/>
    </xf>
    <xf numFmtId="2" fontId="208" fillId="0" borderId="18" xfId="0" applyNumberFormat="1" applyFont="1" applyFill="1" applyBorder="1" applyAlignment="1">
      <alignment horizontal="center" vertical="center" wrapText="1"/>
    </xf>
    <xf numFmtId="2" fontId="167" fillId="0" borderId="14" xfId="0" applyNumberFormat="1" applyFont="1" applyFill="1" applyBorder="1" applyAlignment="1">
      <alignment horizontal="left" vertical="center" wrapText="1"/>
    </xf>
    <xf numFmtId="0" fontId="151" fillId="37" borderId="11" xfId="0" applyFont="1" applyFill="1" applyBorder="1" applyAlignment="1">
      <alignment horizontal="center" vertical="center" textRotation="180" wrapText="1"/>
    </xf>
    <xf numFmtId="0" fontId="151" fillId="0" borderId="0" xfId="0" applyFont="1" applyBorder="1" applyAlignment="1">
      <alignment horizontal="center" vertical="center"/>
    </xf>
    <xf numFmtId="0" fontId="176" fillId="0" borderId="0" xfId="0" applyFont="1" applyBorder="1" applyAlignment="1">
      <alignment horizontal="center" vertical="center"/>
    </xf>
    <xf numFmtId="0" fontId="176" fillId="0" borderId="0" xfId="0" applyFont="1" applyFill="1" applyBorder="1" applyAlignment="1">
      <alignment horizontal="center" vertical="center"/>
    </xf>
    <xf numFmtId="0" fontId="211" fillId="0" borderId="10" xfId="0" applyFont="1" applyFill="1" applyBorder="1" applyAlignment="1">
      <alignment horizontal="center" vertical="center" wrapText="1"/>
    </xf>
    <xf numFmtId="0" fontId="211" fillId="0" borderId="13" xfId="0" applyFont="1" applyFill="1" applyBorder="1" applyAlignment="1">
      <alignment vertical="center" wrapText="1"/>
    </xf>
    <xf numFmtId="0" fontId="211" fillId="0" borderId="13" xfId="0" applyFont="1" applyFill="1" applyBorder="1" applyAlignment="1">
      <alignment wrapText="1"/>
    </xf>
    <xf numFmtId="0" fontId="211" fillId="0" borderId="13" xfId="0" applyFont="1" applyFill="1" applyBorder="1" applyAlignment="1">
      <alignment horizontal="left" vertical="center" wrapText="1"/>
    </xf>
    <xf numFmtId="0" fontId="211" fillId="33" borderId="10" xfId="0" applyFont="1" applyFill="1" applyBorder="1" applyAlignment="1">
      <alignment horizontal="center" vertical="center" wrapText="1"/>
    </xf>
    <xf numFmtId="0" fontId="211" fillId="33" borderId="13" xfId="0" applyFont="1" applyFill="1" applyBorder="1" applyAlignment="1">
      <alignment vertical="center" wrapText="1"/>
    </xf>
    <xf numFmtId="0" fontId="147" fillId="33" borderId="0" xfId="0" applyFont="1" applyFill="1" applyAlignment="1">
      <alignment/>
    </xf>
    <xf numFmtId="0" fontId="211" fillId="33" borderId="13" xfId="0" applyFont="1" applyFill="1" applyBorder="1" applyAlignment="1">
      <alignment horizontal="left" vertical="center" wrapText="1"/>
    </xf>
    <xf numFmtId="1" fontId="211" fillId="0" borderId="10" xfId="0" applyNumberFormat="1" applyFont="1" applyFill="1" applyBorder="1" applyAlignment="1">
      <alignment horizontal="center" vertical="center" wrapText="1"/>
    </xf>
    <xf numFmtId="1" fontId="211" fillId="0" borderId="13" xfId="0" applyNumberFormat="1" applyFont="1" applyFill="1" applyBorder="1" applyAlignment="1">
      <alignment horizontal="left" vertical="center" wrapText="1"/>
    </xf>
    <xf numFmtId="0" fontId="211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12" fillId="0" borderId="0" xfId="0" applyFont="1" applyAlignment="1">
      <alignment/>
    </xf>
    <xf numFmtId="0" fontId="211" fillId="0" borderId="10" xfId="0" applyFont="1" applyFill="1" applyBorder="1" applyAlignment="1">
      <alignment vertical="center" wrapText="1"/>
    </xf>
    <xf numFmtId="0" fontId="211" fillId="0" borderId="24" xfId="0" applyFont="1" applyFill="1" applyBorder="1" applyAlignment="1">
      <alignment horizontal="left" vertical="center" wrapText="1"/>
    </xf>
    <xf numFmtId="174" fontId="211" fillId="0" borderId="24" xfId="0" applyNumberFormat="1" applyFont="1" applyFill="1" applyBorder="1" applyAlignment="1">
      <alignment horizontal="left" vertical="center" wrapText="1"/>
    </xf>
    <xf numFmtId="0" fontId="211" fillId="33" borderId="24" xfId="0" applyFont="1" applyFill="1" applyBorder="1" applyAlignment="1">
      <alignment horizontal="left" vertical="center" wrapText="1"/>
    </xf>
    <xf numFmtId="2" fontId="211" fillId="33" borderId="24" xfId="0" applyNumberFormat="1" applyFont="1" applyFill="1" applyBorder="1" applyAlignment="1">
      <alignment horizontal="left" vertical="center" wrapText="1"/>
    </xf>
    <xf numFmtId="2" fontId="211" fillId="33" borderId="10" xfId="0" applyNumberFormat="1" applyFont="1" applyFill="1" applyBorder="1" applyAlignment="1">
      <alignment horizontal="left" vertical="center" wrapText="1"/>
    </xf>
    <xf numFmtId="2" fontId="211" fillId="33" borderId="13" xfId="0" applyNumberFormat="1" applyFont="1" applyFill="1" applyBorder="1" applyAlignment="1">
      <alignment horizontal="left" vertical="center" wrapText="1"/>
    </xf>
    <xf numFmtId="172" fontId="213" fillId="36" borderId="10" xfId="0" applyNumberFormat="1" applyFont="1" applyFill="1" applyBorder="1" applyAlignment="1">
      <alignment horizontal="center" vertical="center" wrapText="1"/>
    </xf>
    <xf numFmtId="172" fontId="214" fillId="33" borderId="0" xfId="0" applyNumberFormat="1" applyFont="1" applyFill="1" applyBorder="1" applyAlignment="1">
      <alignment horizontal="center" vertical="center" wrapText="1"/>
    </xf>
    <xf numFmtId="0" fontId="172" fillId="0" borderId="0" xfId="0" applyFont="1" applyBorder="1" applyAlignment="1">
      <alignment vertical="top"/>
    </xf>
    <xf numFmtId="0" fontId="31" fillId="0" borderId="0" xfId="0" applyFont="1" applyAlignment="1">
      <alignment/>
    </xf>
    <xf numFmtId="0" fontId="215" fillId="0" borderId="0" xfId="0" applyFont="1" applyAlignment="1">
      <alignment vertical="center"/>
    </xf>
    <xf numFmtId="0" fontId="192" fillId="0" borderId="0" xfId="0" applyFont="1" applyBorder="1" applyAlignment="1">
      <alignment vertical="center" readingOrder="1"/>
    </xf>
    <xf numFmtId="0" fontId="213" fillId="0" borderId="0" xfId="0" applyFont="1" applyBorder="1" applyAlignment="1">
      <alignment/>
    </xf>
    <xf numFmtId="0" fontId="216" fillId="0" borderId="0" xfId="0" applyFont="1" applyBorder="1" applyAlignment="1">
      <alignment/>
    </xf>
    <xf numFmtId="172" fontId="216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top" wrapText="1"/>
    </xf>
    <xf numFmtId="0" fontId="213" fillId="0" borderId="0" xfId="0" applyFont="1" applyBorder="1" applyAlignment="1">
      <alignment/>
    </xf>
    <xf numFmtId="0" fontId="216" fillId="0" borderId="28" xfId="0" applyFont="1" applyBorder="1" applyAlignment="1">
      <alignment/>
    </xf>
    <xf numFmtId="1" fontId="216" fillId="33" borderId="10" xfId="0" applyNumberFormat="1" applyFont="1" applyFill="1" applyBorder="1" applyAlignment="1">
      <alignment horizontal="center" vertical="center" wrapText="1"/>
    </xf>
    <xf numFmtId="2" fontId="216" fillId="33" borderId="10" xfId="0" applyNumberFormat="1" applyFont="1" applyFill="1" applyBorder="1" applyAlignment="1">
      <alignment horizontal="center" vertical="center" wrapText="1"/>
    </xf>
    <xf numFmtId="172" fontId="216" fillId="33" borderId="10" xfId="0" applyNumberFormat="1" applyFont="1" applyFill="1" applyBorder="1" applyAlignment="1">
      <alignment horizontal="center" vertical="center" wrapText="1"/>
    </xf>
    <xf numFmtId="174" fontId="216" fillId="33" borderId="10" xfId="0" applyNumberFormat="1" applyFont="1" applyFill="1" applyBorder="1" applyAlignment="1">
      <alignment horizontal="center" vertical="center" wrapText="1"/>
    </xf>
    <xf numFmtId="172" fontId="216" fillId="33" borderId="10" xfId="0" applyNumberFormat="1" applyFont="1" applyFill="1" applyBorder="1" applyAlignment="1">
      <alignment horizontal="center" vertical="center"/>
    </xf>
    <xf numFmtId="1" fontId="216" fillId="33" borderId="10" xfId="0" applyNumberFormat="1" applyFont="1" applyFill="1" applyBorder="1" applyAlignment="1">
      <alignment horizontal="center" vertical="center"/>
    </xf>
    <xf numFmtId="172" fontId="149" fillId="0" borderId="44" xfId="0" applyNumberFormat="1" applyFont="1" applyBorder="1" applyAlignment="1">
      <alignment horizontal="center" vertical="center" wrapText="1"/>
    </xf>
    <xf numFmtId="172" fontId="149" fillId="0" borderId="44" xfId="0" applyNumberFormat="1" applyFont="1" applyBorder="1" applyAlignment="1">
      <alignment horizontal="center" vertical="center"/>
    </xf>
    <xf numFmtId="172" fontId="149" fillId="0" borderId="44" xfId="0" applyNumberFormat="1" applyFont="1" applyFill="1" applyBorder="1" applyAlignment="1">
      <alignment horizontal="center" vertical="center" wrapText="1"/>
    </xf>
    <xf numFmtId="172" fontId="149" fillId="0" borderId="44" xfId="0" applyNumberFormat="1" applyFont="1" applyFill="1" applyBorder="1" applyAlignment="1">
      <alignment horizontal="center" vertical="center"/>
    </xf>
    <xf numFmtId="2" fontId="192" fillId="33" borderId="0" xfId="0" applyNumberFormat="1" applyFont="1" applyFill="1" applyBorder="1" applyAlignment="1">
      <alignment horizontal="center" vertical="center" wrapText="1"/>
    </xf>
    <xf numFmtId="2" fontId="217" fillId="33" borderId="0" xfId="0" applyNumberFormat="1" applyFont="1" applyFill="1" applyBorder="1" applyAlignment="1">
      <alignment horizontal="center" vertical="center" wrapText="1"/>
    </xf>
    <xf numFmtId="0" fontId="218" fillId="0" borderId="0" xfId="0" applyFont="1" applyAlignment="1">
      <alignment vertical="center" readingOrder="1"/>
    </xf>
    <xf numFmtId="0" fontId="215" fillId="0" borderId="0" xfId="0" applyFont="1" applyAlignment="1">
      <alignment vertical="center" readingOrder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162" fillId="37" borderId="10" xfId="0" applyFont="1" applyFill="1" applyBorder="1" applyAlignment="1">
      <alignment horizontal="center" vertical="center" textRotation="180" wrapText="1"/>
    </xf>
    <xf numFmtId="0" fontId="151" fillId="36" borderId="11" xfId="0" applyFont="1" applyFill="1" applyBorder="1" applyAlignment="1">
      <alignment horizontal="center" vertical="center" textRotation="180" wrapText="1"/>
    </xf>
    <xf numFmtId="0" fontId="162" fillId="0" borderId="0" xfId="0" applyFont="1" applyBorder="1" applyAlignment="1">
      <alignment vertical="center" wrapText="1"/>
    </xf>
    <xf numFmtId="0" fontId="219" fillId="0" borderId="0" xfId="0" applyFont="1" applyAlignment="1">
      <alignment/>
    </xf>
    <xf numFmtId="0" fontId="173" fillId="0" borderId="0" xfId="0" applyFont="1" applyBorder="1" applyAlignment="1">
      <alignment vertical="center"/>
    </xf>
    <xf numFmtId="0" fontId="173" fillId="0" borderId="0" xfId="0" applyFont="1" applyBorder="1" applyAlignment="1">
      <alignment/>
    </xf>
    <xf numFmtId="0" fontId="220" fillId="0" borderId="0" xfId="0" applyFont="1" applyAlignment="1">
      <alignment vertical="center" readingOrder="1"/>
    </xf>
    <xf numFmtId="0" fontId="176" fillId="0" borderId="0" xfId="0" applyFont="1" applyFill="1" applyBorder="1" applyAlignment="1">
      <alignment vertical="center"/>
    </xf>
    <xf numFmtId="0" fontId="176" fillId="0" borderId="0" xfId="0" applyFont="1" applyFill="1" applyBorder="1" applyAlignment="1">
      <alignment/>
    </xf>
    <xf numFmtId="0" fontId="173" fillId="0" borderId="0" xfId="0" applyFont="1" applyFill="1" applyBorder="1" applyAlignment="1">
      <alignment/>
    </xf>
    <xf numFmtId="172" fontId="173" fillId="0" borderId="0" xfId="0" applyNumberFormat="1" applyFont="1" applyFill="1" applyBorder="1" applyAlignment="1">
      <alignment/>
    </xf>
    <xf numFmtId="0" fontId="151" fillId="0" borderId="0" xfId="0" applyFont="1" applyBorder="1" applyAlignment="1">
      <alignment vertical="center"/>
    </xf>
    <xf numFmtId="0" fontId="151" fillId="36" borderId="39" xfId="0" applyFont="1" applyFill="1" applyBorder="1" applyAlignment="1">
      <alignment horizontal="center" vertical="center" textRotation="180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2" fontId="176" fillId="33" borderId="10" xfId="0" applyNumberFormat="1" applyFont="1" applyFill="1" applyBorder="1" applyAlignment="1">
      <alignment horizontal="left" vertical="center" wrapText="1"/>
    </xf>
    <xf numFmtId="43" fontId="211" fillId="33" borderId="13" xfId="42" applyFont="1" applyFill="1" applyBorder="1" applyAlignment="1">
      <alignment horizontal="left" vertical="center" wrapText="1"/>
    </xf>
    <xf numFmtId="0" fontId="211" fillId="33" borderId="10" xfId="0" applyFont="1" applyFill="1" applyBorder="1" applyAlignment="1">
      <alignment horizontal="left" vertical="center" wrapText="1"/>
    </xf>
    <xf numFmtId="9" fontId="211" fillId="0" borderId="10" xfId="59" applyFont="1" applyFill="1" applyBorder="1" applyAlignment="1">
      <alignment horizontal="left" vertical="center" wrapText="1"/>
    </xf>
    <xf numFmtId="1" fontId="216" fillId="37" borderId="10" xfId="0" applyNumberFormat="1" applyFont="1" applyFill="1" applyBorder="1" applyAlignment="1">
      <alignment horizontal="center" vertical="center" wrapText="1"/>
    </xf>
    <xf numFmtId="172" fontId="216" fillId="37" borderId="10" xfId="0" applyNumberFormat="1" applyFont="1" applyFill="1" applyBorder="1" applyAlignment="1">
      <alignment horizontal="center" vertical="center" wrapText="1"/>
    </xf>
    <xf numFmtId="1" fontId="216" fillId="37" borderId="10" xfId="0" applyNumberFormat="1" applyFont="1" applyFill="1" applyBorder="1" applyAlignment="1">
      <alignment horizontal="center" vertical="center"/>
    </xf>
    <xf numFmtId="2" fontId="216" fillId="37" borderId="10" xfId="0" applyNumberFormat="1" applyFont="1" applyFill="1" applyBorder="1" applyAlignment="1">
      <alignment horizontal="center" vertical="center" wrapText="1"/>
    </xf>
    <xf numFmtId="172" fontId="213" fillId="37" borderId="10" xfId="0" applyNumberFormat="1" applyFont="1" applyFill="1" applyBorder="1" applyAlignment="1">
      <alignment horizontal="center" vertical="center" wrapText="1"/>
    </xf>
    <xf numFmtId="0" fontId="213" fillId="0" borderId="18" xfId="0" applyFont="1" applyFill="1" applyBorder="1" applyAlignment="1">
      <alignment horizontal="center" vertical="center" wrapText="1"/>
    </xf>
    <xf numFmtId="0" fontId="213" fillId="0" borderId="19" xfId="0" applyFont="1" applyFill="1" applyBorder="1" applyAlignment="1">
      <alignment horizontal="left" vertical="center" wrapText="1"/>
    </xf>
    <xf numFmtId="1" fontId="216" fillId="33" borderId="18" xfId="0" applyNumberFormat="1" applyFont="1" applyFill="1" applyBorder="1" applyAlignment="1">
      <alignment horizontal="center" vertical="center" wrapText="1"/>
    </xf>
    <xf numFmtId="2" fontId="216" fillId="33" borderId="18" xfId="0" applyNumberFormat="1" applyFont="1" applyFill="1" applyBorder="1" applyAlignment="1">
      <alignment horizontal="center" vertical="center" wrapText="1"/>
    </xf>
    <xf numFmtId="172" fontId="216" fillId="33" borderId="18" xfId="0" applyNumberFormat="1" applyFont="1" applyFill="1" applyBorder="1" applyAlignment="1">
      <alignment horizontal="center" vertical="center" wrapText="1"/>
    </xf>
    <xf numFmtId="0" fontId="213" fillId="0" borderId="10" xfId="0" applyFont="1" applyFill="1" applyBorder="1" applyAlignment="1">
      <alignment horizontal="center" vertical="center" wrapText="1"/>
    </xf>
    <xf numFmtId="0" fontId="213" fillId="0" borderId="13" xfId="0" applyFont="1" applyFill="1" applyBorder="1" applyAlignment="1">
      <alignment horizontal="left" vertical="center" wrapText="1"/>
    </xf>
    <xf numFmtId="1" fontId="216" fillId="37" borderId="18" xfId="0" applyNumberFormat="1" applyFont="1" applyFill="1" applyBorder="1" applyAlignment="1">
      <alignment horizontal="center" vertical="center" wrapText="1"/>
    </xf>
    <xf numFmtId="0" fontId="176" fillId="33" borderId="24" xfId="0" applyFont="1" applyFill="1" applyBorder="1" applyAlignment="1">
      <alignment horizontal="left" vertical="center" wrapText="1"/>
    </xf>
    <xf numFmtId="0" fontId="213" fillId="0" borderId="15" xfId="0" applyFont="1" applyFill="1" applyBorder="1" applyAlignment="1">
      <alignment horizontal="center" vertical="center" wrapText="1"/>
    </xf>
    <xf numFmtId="0" fontId="213" fillId="0" borderId="23" xfId="0" applyFont="1" applyFill="1" applyBorder="1" applyAlignment="1">
      <alignment horizontal="left" vertical="center" wrapText="1"/>
    </xf>
    <xf numFmtId="1" fontId="216" fillId="33" borderId="15" xfId="0" applyNumberFormat="1" applyFont="1" applyFill="1" applyBorder="1" applyAlignment="1">
      <alignment horizontal="center" vertical="center" wrapText="1"/>
    </xf>
    <xf numFmtId="172" fontId="216" fillId="33" borderId="15" xfId="0" applyNumberFormat="1" applyFont="1" applyFill="1" applyBorder="1" applyAlignment="1">
      <alignment horizontal="center" vertical="center" wrapText="1"/>
    </xf>
    <xf numFmtId="2" fontId="216" fillId="33" borderId="15" xfId="0" applyNumberFormat="1" applyFont="1" applyFill="1" applyBorder="1" applyAlignment="1">
      <alignment horizontal="center" vertical="center" wrapText="1"/>
    </xf>
    <xf numFmtId="1" fontId="216" fillId="37" borderId="15" xfId="0" applyNumberFormat="1" applyFont="1" applyFill="1" applyBorder="1" applyAlignment="1">
      <alignment horizontal="center" vertical="center" wrapText="1"/>
    </xf>
    <xf numFmtId="172" fontId="213" fillId="37" borderId="25" xfId="0" applyNumberFormat="1" applyFont="1" applyFill="1" applyBorder="1" applyAlignment="1">
      <alignment horizontal="center" vertical="center"/>
    </xf>
    <xf numFmtId="172" fontId="216" fillId="37" borderId="25" xfId="0" applyNumberFormat="1" applyFont="1" applyFill="1" applyBorder="1" applyAlignment="1">
      <alignment horizontal="center" vertical="center"/>
    </xf>
    <xf numFmtId="0" fontId="172" fillId="0" borderId="0" xfId="0" applyFont="1" applyBorder="1" applyAlignment="1">
      <alignment horizontal="center" vertical="center"/>
    </xf>
    <xf numFmtId="0" fontId="172" fillId="0" borderId="0" xfId="0" applyFont="1" applyBorder="1" applyAlignment="1">
      <alignment/>
    </xf>
    <xf numFmtId="172" fontId="192" fillId="0" borderId="0" xfId="0" applyNumberFormat="1" applyFont="1" applyBorder="1" applyAlignment="1">
      <alignment/>
    </xf>
    <xf numFmtId="0" fontId="152" fillId="37" borderId="36" xfId="0" applyFont="1" applyFill="1" applyBorder="1" applyAlignment="1">
      <alignment horizontal="center" vertical="center" textRotation="180" wrapText="1"/>
    </xf>
    <xf numFmtId="0" fontId="152" fillId="37" borderId="34" xfId="0" applyFont="1" applyFill="1" applyBorder="1" applyAlignment="1">
      <alignment horizontal="center" vertical="center" textRotation="180" wrapText="1"/>
    </xf>
    <xf numFmtId="0" fontId="35" fillId="33" borderId="16" xfId="0" applyFont="1" applyFill="1" applyBorder="1" applyAlignment="1">
      <alignment horizontal="center" vertical="center" wrapText="1"/>
    </xf>
    <xf numFmtId="0" fontId="172" fillId="33" borderId="36" xfId="0" applyFont="1" applyFill="1" applyBorder="1" applyAlignment="1">
      <alignment horizontal="left" vertical="center" wrapText="1"/>
    </xf>
    <xf numFmtId="172" fontId="35" fillId="34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152" fillId="0" borderId="0" xfId="0" applyFont="1" applyBorder="1" applyAlignment="1">
      <alignment/>
    </xf>
    <xf numFmtId="0" fontId="172" fillId="37" borderId="36" xfId="0" applyFont="1" applyFill="1" applyBorder="1" applyAlignment="1">
      <alignment horizontal="center" vertical="center" textRotation="180" wrapText="1"/>
    </xf>
    <xf numFmtId="0" fontId="172" fillId="37" borderId="34" xfId="0" applyFont="1" applyFill="1" applyBorder="1" applyAlignment="1">
      <alignment horizontal="center" vertical="center" textRotation="180" wrapText="1"/>
    </xf>
    <xf numFmtId="172" fontId="172" fillId="37" borderId="45" xfId="0" applyNumberFormat="1" applyFont="1" applyFill="1" applyBorder="1" applyAlignment="1">
      <alignment horizontal="center" vertical="center"/>
    </xf>
    <xf numFmtId="172" fontId="208" fillId="37" borderId="45" xfId="0" applyNumberFormat="1" applyFont="1" applyFill="1" applyBorder="1" applyAlignment="1">
      <alignment horizontal="center" vertical="center"/>
    </xf>
    <xf numFmtId="0" fontId="192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172" fillId="0" borderId="36" xfId="0" applyFont="1" applyFill="1" applyBorder="1" applyAlignment="1">
      <alignment horizontal="left" vertical="center" wrapText="1"/>
    </xf>
    <xf numFmtId="4" fontId="149" fillId="0" borderId="36" xfId="42" applyNumberFormat="1" applyFont="1" applyFill="1" applyBorder="1" applyAlignment="1">
      <alignment horizontal="center" vertical="center" wrapText="1"/>
    </xf>
    <xf numFmtId="172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192" fillId="0" borderId="0" xfId="0" applyFont="1" applyFill="1" applyAlignment="1">
      <alignment/>
    </xf>
    <xf numFmtId="4" fontId="149" fillId="37" borderId="36" xfId="42" applyNumberFormat="1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0" fontId="172" fillId="37" borderId="36" xfId="0" applyFont="1" applyFill="1" applyBorder="1" applyAlignment="1">
      <alignment horizontal="left" vertical="center" wrapText="1"/>
    </xf>
    <xf numFmtId="4" fontId="192" fillId="37" borderId="36" xfId="42" applyNumberFormat="1" applyFont="1" applyFill="1" applyBorder="1" applyAlignment="1">
      <alignment horizontal="center" vertical="center" wrapText="1"/>
    </xf>
    <xf numFmtId="4" fontId="192" fillId="0" borderId="36" xfId="42" applyNumberFormat="1" applyFont="1" applyFill="1" applyBorder="1" applyAlignment="1">
      <alignment horizontal="center" vertical="center" wrapText="1"/>
    </xf>
    <xf numFmtId="172" fontId="172" fillId="0" borderId="45" xfId="0" applyNumberFormat="1" applyFont="1" applyFill="1" applyBorder="1" applyAlignment="1">
      <alignment horizontal="center" vertical="center"/>
    </xf>
    <xf numFmtId="172" fontId="208" fillId="0" borderId="45" xfId="0" applyNumberFormat="1" applyFont="1" applyFill="1" applyBorder="1" applyAlignment="1">
      <alignment horizontal="center" vertical="center"/>
    </xf>
    <xf numFmtId="0" fontId="221" fillId="0" borderId="36" xfId="0" applyFont="1" applyFill="1" applyBorder="1" applyAlignment="1">
      <alignment horizontal="left" vertical="center" wrapText="1"/>
    </xf>
    <xf numFmtId="0" fontId="214" fillId="0" borderId="36" xfId="0" applyFont="1" applyFill="1" applyBorder="1" applyAlignment="1">
      <alignment horizontal="left" vertical="center" wrapText="1"/>
    </xf>
    <xf numFmtId="4" fontId="195" fillId="33" borderId="36" xfId="42" applyNumberFormat="1" applyFont="1" applyFill="1" applyBorder="1" applyAlignment="1">
      <alignment horizontal="center" vertical="center" wrapText="1"/>
    </xf>
    <xf numFmtId="4" fontId="195" fillId="37" borderId="36" xfId="42" applyNumberFormat="1" applyFont="1" applyFill="1" applyBorder="1" applyAlignment="1">
      <alignment horizontal="center" vertical="center" wrapText="1"/>
    </xf>
    <xf numFmtId="4" fontId="195" fillId="0" borderId="36" xfId="42" applyNumberFormat="1" applyFont="1" applyFill="1" applyBorder="1" applyAlignment="1">
      <alignment horizontal="center" vertical="center" wrapText="1"/>
    </xf>
    <xf numFmtId="2" fontId="195" fillId="0" borderId="36" xfId="42" applyNumberFormat="1" applyFont="1" applyFill="1" applyBorder="1" applyAlignment="1">
      <alignment horizontal="center" vertical="center" wrapText="1"/>
    </xf>
    <xf numFmtId="2" fontId="195" fillId="37" borderId="36" xfId="42" applyNumberFormat="1" applyFont="1" applyFill="1" applyBorder="1" applyAlignment="1">
      <alignment horizontal="center" vertical="center" wrapText="1"/>
    </xf>
    <xf numFmtId="172" fontId="195" fillId="37" borderId="36" xfId="42" applyNumberFormat="1" applyFont="1" applyFill="1" applyBorder="1" applyAlignment="1">
      <alignment horizontal="center" vertical="center" wrapText="1"/>
    </xf>
    <xf numFmtId="172" fontId="152" fillId="37" borderId="45" xfId="0" applyNumberFormat="1" applyFont="1" applyFill="1" applyBorder="1" applyAlignment="1">
      <alignment horizontal="center" vertical="center" wrapText="1"/>
    </xf>
    <xf numFmtId="2" fontId="149" fillId="0" borderId="36" xfId="42" applyNumberFormat="1" applyFont="1" applyFill="1" applyBorder="1" applyAlignment="1">
      <alignment horizontal="center" vertical="center" wrapText="1"/>
    </xf>
    <xf numFmtId="172" fontId="149" fillId="37" borderId="36" xfId="42" applyNumberFormat="1" applyFont="1" applyFill="1" applyBorder="1" applyAlignment="1">
      <alignment horizontal="center" vertical="center" wrapText="1"/>
    </xf>
    <xf numFmtId="2" fontId="149" fillId="37" borderId="36" xfId="42" applyNumberFormat="1" applyFont="1" applyFill="1" applyBorder="1" applyAlignment="1">
      <alignment horizontal="center" vertical="center" wrapText="1"/>
    </xf>
    <xf numFmtId="174" fontId="195" fillId="0" borderId="36" xfId="42" applyNumberFormat="1" applyFont="1" applyFill="1" applyBorder="1" applyAlignment="1">
      <alignment horizontal="center" vertical="center" wrapText="1"/>
    </xf>
    <xf numFmtId="0" fontId="172" fillId="0" borderId="0" xfId="0" applyFont="1" applyBorder="1" applyAlignment="1">
      <alignment horizontal="center" vertical="center"/>
    </xf>
    <xf numFmtId="0" fontId="172" fillId="0" borderId="0" xfId="0" applyFont="1" applyAlignment="1">
      <alignment/>
    </xf>
    <xf numFmtId="0" fontId="172" fillId="36" borderId="11" xfId="0" applyFont="1" applyFill="1" applyBorder="1" applyAlignment="1">
      <alignment horizontal="center" vertical="center" textRotation="180" wrapText="1"/>
    </xf>
    <xf numFmtId="0" fontId="172" fillId="36" borderId="39" xfId="0" applyFont="1" applyFill="1" applyBorder="1" applyAlignment="1">
      <alignment horizontal="center" vertical="center" textRotation="180" wrapText="1"/>
    </xf>
    <xf numFmtId="0" fontId="151" fillId="0" borderId="21" xfId="0" applyFont="1" applyFill="1" applyBorder="1" applyAlignment="1">
      <alignment horizontal="center" vertical="center" wrapText="1"/>
    </xf>
    <xf numFmtId="0" fontId="151" fillId="0" borderId="13" xfId="0" applyFont="1" applyFill="1" applyBorder="1" applyAlignment="1">
      <alignment vertical="center" wrapText="1"/>
    </xf>
    <xf numFmtId="0" fontId="151" fillId="0" borderId="13" xfId="0" applyFont="1" applyFill="1" applyBorder="1" applyAlignment="1">
      <alignment wrapText="1"/>
    </xf>
    <xf numFmtId="2" fontId="26" fillId="0" borderId="0" xfId="0" applyNumberFormat="1" applyFont="1" applyAlignment="1">
      <alignment/>
    </xf>
    <xf numFmtId="0" fontId="151" fillId="0" borderId="41" xfId="0" applyFont="1" applyFill="1" applyBorder="1" applyAlignment="1">
      <alignment horizontal="center" vertical="center" wrapText="1"/>
    </xf>
    <xf numFmtId="9" fontId="151" fillId="0" borderId="14" xfId="59" applyFont="1" applyFill="1" applyBorder="1" applyAlignment="1">
      <alignment horizontal="left" vertical="center" wrapText="1"/>
    </xf>
    <xf numFmtId="2" fontId="151" fillId="33" borderId="14" xfId="0" applyNumberFormat="1" applyFont="1" applyFill="1" applyBorder="1" applyAlignment="1">
      <alignment horizontal="left" vertical="center" wrapText="1"/>
    </xf>
    <xf numFmtId="0" fontId="151" fillId="0" borderId="46" xfId="0" applyFont="1" applyFill="1" applyBorder="1" applyAlignment="1">
      <alignment horizontal="center" vertical="center" wrapText="1"/>
    </xf>
    <xf numFmtId="2" fontId="151" fillId="33" borderId="4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172" fontId="151" fillId="37" borderId="25" xfId="0" applyNumberFormat="1" applyFont="1" applyFill="1" applyBorder="1" applyAlignment="1">
      <alignment horizontal="center" vertical="center" wrapText="1"/>
    </xf>
    <xf numFmtId="0" fontId="172" fillId="0" borderId="0" xfId="0" applyFont="1" applyBorder="1" applyAlignment="1" quotePrefix="1">
      <alignment/>
    </xf>
    <xf numFmtId="0" fontId="172" fillId="36" borderId="47" xfId="0" applyFont="1" applyFill="1" applyBorder="1" applyAlignment="1">
      <alignment horizontal="center" vertical="center" textRotation="180" wrapText="1"/>
    </xf>
    <xf numFmtId="0" fontId="172" fillId="0" borderId="25" xfId="0" applyFont="1" applyFill="1" applyBorder="1" applyAlignment="1">
      <alignment horizontal="center" vertical="center" wrapText="1"/>
    </xf>
    <xf numFmtId="0" fontId="172" fillId="0" borderId="25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22" fillId="0" borderId="0" xfId="0" applyFont="1" applyAlignment="1">
      <alignment vertical="center" readingOrder="1"/>
    </xf>
    <xf numFmtId="9" fontId="26" fillId="0" borderId="0" xfId="0" applyNumberFormat="1" applyFont="1" applyBorder="1" applyAlignment="1">
      <alignment horizontal="right"/>
    </xf>
    <xf numFmtId="2" fontId="153" fillId="0" borderId="22" xfId="42" applyNumberFormat="1" applyFont="1" applyFill="1" applyBorder="1" applyAlignment="1">
      <alignment horizontal="center" vertical="center" wrapText="1"/>
    </xf>
    <xf numFmtId="2" fontId="153" fillId="0" borderId="10" xfId="42" applyNumberFormat="1" applyFont="1" applyFill="1" applyBorder="1" applyAlignment="1">
      <alignment horizontal="center" vertical="center" wrapText="1"/>
    </xf>
    <xf numFmtId="174" fontId="153" fillId="0" borderId="10" xfId="42" applyNumberFormat="1" applyFont="1" applyFill="1" applyBorder="1" applyAlignment="1">
      <alignment horizontal="center" vertical="center" wrapText="1"/>
    </xf>
    <xf numFmtId="174" fontId="153" fillId="0" borderId="15" xfId="0" applyNumberFormat="1" applyFont="1" applyFill="1" applyBorder="1" applyAlignment="1">
      <alignment horizontal="center" vertical="center" wrapText="1"/>
    </xf>
    <xf numFmtId="172" fontId="151" fillId="0" borderId="25" xfId="0" applyNumberFormat="1" applyFont="1" applyFill="1" applyBorder="1" applyAlignment="1">
      <alignment horizontal="center" vertical="center" wrapText="1"/>
    </xf>
    <xf numFmtId="2" fontId="153" fillId="37" borderId="22" xfId="42" applyNumberFormat="1" applyFont="1" applyFill="1" applyBorder="1" applyAlignment="1">
      <alignment horizontal="center" vertical="center" wrapText="1"/>
    </xf>
    <xf numFmtId="2" fontId="153" fillId="37" borderId="10" xfId="42" applyNumberFormat="1" applyFont="1" applyFill="1" applyBorder="1" applyAlignment="1">
      <alignment horizontal="center" vertical="center" wrapText="1"/>
    </xf>
    <xf numFmtId="2" fontId="6" fillId="37" borderId="10" xfId="0" applyNumberFormat="1" applyFont="1" applyFill="1" applyBorder="1" applyAlignment="1">
      <alignment horizontal="center" vertical="center" wrapText="1"/>
    </xf>
    <xf numFmtId="172" fontId="167" fillId="37" borderId="25" xfId="0" applyNumberFormat="1" applyFont="1" applyFill="1" applyBorder="1" applyAlignment="1">
      <alignment horizontal="center" vertical="center"/>
    </xf>
    <xf numFmtId="2" fontId="167" fillId="37" borderId="25" xfId="0" applyNumberFormat="1" applyFont="1" applyFill="1" applyBorder="1" applyAlignment="1">
      <alignment horizontal="center" vertical="center"/>
    </xf>
    <xf numFmtId="2" fontId="15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2" fontId="167" fillId="0" borderId="25" xfId="0" applyNumberFormat="1" applyFont="1" applyFill="1" applyBorder="1" applyAlignment="1">
      <alignment horizontal="center" vertical="center"/>
    </xf>
    <xf numFmtId="2" fontId="223" fillId="0" borderId="10" xfId="0" applyNumberFormat="1" applyFont="1" applyFill="1" applyBorder="1" applyAlignment="1">
      <alignment horizontal="center" vertical="center" wrapText="1"/>
    </xf>
    <xf numFmtId="2" fontId="167" fillId="0" borderId="25" xfId="0" applyNumberFormat="1" applyFont="1" applyFill="1" applyBorder="1" applyAlignment="1">
      <alignment horizontal="center" vertical="center"/>
    </xf>
    <xf numFmtId="172" fontId="224" fillId="0" borderId="25" xfId="0" applyNumberFormat="1" applyFont="1" applyFill="1" applyBorder="1" applyAlignment="1">
      <alignment horizontal="center" vertical="center"/>
    </xf>
    <xf numFmtId="0" fontId="163" fillId="0" borderId="0" xfId="0" applyFont="1" applyAlignment="1">
      <alignment horizontal="left" vertical="center"/>
    </xf>
    <xf numFmtId="0" fontId="22" fillId="36" borderId="25" xfId="0" applyFont="1" applyFill="1" applyBorder="1" applyAlignment="1">
      <alignment horizontal="center" vertical="center" textRotation="180" wrapText="1"/>
    </xf>
    <xf numFmtId="0" fontId="176" fillId="36" borderId="11" xfId="0" applyFont="1" applyFill="1" applyBorder="1" applyAlignment="1">
      <alignment horizontal="center" vertical="center" textRotation="180" wrapText="1"/>
    </xf>
    <xf numFmtId="0" fontId="38" fillId="0" borderId="48" xfId="0" applyFont="1" applyBorder="1" applyAlignment="1">
      <alignment vertical="center"/>
    </xf>
    <xf numFmtId="0" fontId="39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147" fillId="0" borderId="0" xfId="0" applyNumberFormat="1" applyFont="1" applyBorder="1" applyAlignment="1">
      <alignment/>
    </xf>
    <xf numFmtId="0" fontId="14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225" fillId="37" borderId="49" xfId="0" applyNumberFormat="1" applyFont="1" applyFill="1" applyBorder="1" applyAlignment="1">
      <alignment horizontal="center" vertical="center"/>
    </xf>
    <xf numFmtId="172" fontId="144" fillId="0" borderId="0" xfId="0" applyNumberFormat="1" applyFont="1" applyAlignment="1">
      <alignment/>
    </xf>
    <xf numFmtId="0" fontId="144" fillId="0" borderId="28" xfId="0" applyFont="1" applyBorder="1" applyAlignment="1">
      <alignment/>
    </xf>
    <xf numFmtId="172" fontId="144" fillId="34" borderId="0" xfId="0" applyNumberFormat="1" applyFont="1" applyFill="1" applyAlignment="1">
      <alignment/>
    </xf>
    <xf numFmtId="2" fontId="225" fillId="37" borderId="50" xfId="0" applyNumberFormat="1" applyFont="1" applyFill="1" applyBorder="1" applyAlignment="1">
      <alignment horizontal="center" vertical="center"/>
    </xf>
    <xf numFmtId="172" fontId="0" fillId="34" borderId="0" xfId="0" applyNumberFormat="1" applyFont="1" applyFill="1" applyAlignment="1">
      <alignment/>
    </xf>
    <xf numFmtId="172" fontId="145" fillId="0" borderId="0" xfId="0" applyNumberFormat="1" applyFont="1" applyAlignment="1">
      <alignment/>
    </xf>
    <xf numFmtId="172" fontId="143" fillId="34" borderId="0" xfId="0" applyNumberFormat="1" applyFont="1" applyFill="1" applyAlignment="1">
      <alignment/>
    </xf>
    <xf numFmtId="0" fontId="143" fillId="0" borderId="28" xfId="0" applyFont="1" applyBorder="1" applyAlignment="1">
      <alignment/>
    </xf>
    <xf numFmtId="0" fontId="226" fillId="0" borderId="0" xfId="0" applyFont="1" applyBorder="1" applyAlignment="1">
      <alignment horizontal="left"/>
    </xf>
    <xf numFmtId="0" fontId="226" fillId="0" borderId="0" xfId="0" applyFont="1" applyBorder="1" applyAlignment="1">
      <alignment vertical="center"/>
    </xf>
    <xf numFmtId="0" fontId="145" fillId="0" borderId="28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209" fillId="37" borderId="49" xfId="0" applyNumberFormat="1" applyFont="1" applyFill="1" applyBorder="1" applyAlignment="1">
      <alignment horizontal="center" vertical="center"/>
    </xf>
    <xf numFmtId="2" fontId="209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168" fillId="0" borderId="0" xfId="0" applyNumberFormat="1" applyFont="1" applyBorder="1" applyAlignment="1">
      <alignment horizontal="right"/>
    </xf>
    <xf numFmtId="2" fontId="151" fillId="33" borderId="15" xfId="0" applyNumberFormat="1" applyFont="1" applyFill="1" applyBorder="1" applyAlignment="1">
      <alignment horizontal="left" vertical="center" wrapText="1"/>
    </xf>
    <xf numFmtId="0" fontId="168" fillId="37" borderId="11" xfId="0" applyFont="1" applyFill="1" applyBorder="1" applyAlignment="1">
      <alignment horizontal="center" vertical="center" textRotation="180" wrapText="1"/>
    </xf>
    <xf numFmtId="2" fontId="173" fillId="0" borderId="10" xfId="0" applyNumberFormat="1" applyFont="1" applyFill="1" applyBorder="1" applyAlignment="1">
      <alignment horizontal="center" vertical="center"/>
    </xf>
    <xf numFmtId="172" fontId="173" fillId="0" borderId="22" xfId="0" applyNumberFormat="1" applyFont="1" applyFill="1" applyBorder="1" applyAlignment="1">
      <alignment horizontal="center" vertical="center" wrapText="1"/>
    </xf>
    <xf numFmtId="172" fontId="176" fillId="0" borderId="22" xfId="0" applyNumberFormat="1" applyFont="1" applyFill="1" applyBorder="1" applyAlignment="1">
      <alignment horizontal="center" vertical="center" wrapText="1"/>
    </xf>
    <xf numFmtId="172" fontId="176" fillId="37" borderId="22" xfId="0" applyNumberFormat="1" applyFont="1" applyFill="1" applyBorder="1" applyAlignment="1">
      <alignment horizontal="center" vertical="center" wrapText="1"/>
    </xf>
    <xf numFmtId="172" fontId="176" fillId="0" borderId="10" xfId="0" applyNumberFormat="1" applyFont="1" applyFill="1" applyBorder="1" applyAlignment="1">
      <alignment horizontal="center" vertical="center" wrapText="1"/>
    </xf>
    <xf numFmtId="172" fontId="176" fillId="37" borderId="10" xfId="0" applyNumberFormat="1" applyFont="1" applyFill="1" applyBorder="1" applyAlignment="1">
      <alignment horizontal="center" vertical="center" wrapText="1"/>
    </xf>
    <xf numFmtId="172" fontId="210" fillId="0" borderId="11" xfId="0" applyNumberFormat="1" applyFont="1" applyFill="1" applyBorder="1" applyAlignment="1">
      <alignment horizontal="center" vertical="center"/>
    </xf>
    <xf numFmtId="172" fontId="210" fillId="37" borderId="11" xfId="0" applyNumberFormat="1" applyFont="1" applyFill="1" applyBorder="1" applyAlignment="1">
      <alignment horizontal="center" vertical="center"/>
    </xf>
    <xf numFmtId="4" fontId="173" fillId="33" borderId="10" xfId="0" applyNumberFormat="1" applyFont="1" applyFill="1" applyBorder="1" applyAlignment="1">
      <alignment horizontal="center" vertical="center" wrapText="1"/>
    </xf>
    <xf numFmtId="4" fontId="173" fillId="37" borderId="10" xfId="0" applyNumberFormat="1" applyFont="1" applyFill="1" applyBorder="1" applyAlignment="1">
      <alignment horizontal="center" vertical="center" wrapText="1"/>
    </xf>
    <xf numFmtId="4" fontId="173" fillId="33" borderId="10" xfId="0" applyNumberFormat="1" applyFont="1" applyFill="1" applyBorder="1" applyAlignment="1">
      <alignment horizontal="center" vertical="center"/>
    </xf>
    <xf numFmtId="4" fontId="173" fillId="37" borderId="10" xfId="0" applyNumberFormat="1" applyFont="1" applyFill="1" applyBorder="1" applyAlignment="1">
      <alignment horizontal="center" vertical="center"/>
    </xf>
    <xf numFmtId="179" fontId="173" fillId="33" borderId="10" xfId="0" applyNumberFormat="1" applyFont="1" applyFill="1" applyBorder="1" applyAlignment="1">
      <alignment horizontal="center" vertical="center" wrapText="1"/>
    </xf>
    <xf numFmtId="4" fontId="173" fillId="33" borderId="15" xfId="0" applyNumberFormat="1" applyFont="1" applyFill="1" applyBorder="1" applyAlignment="1">
      <alignment horizontal="center" vertical="center"/>
    </xf>
    <xf numFmtId="4" fontId="173" fillId="37" borderId="15" xfId="0" applyNumberFormat="1" applyFont="1" applyFill="1" applyBorder="1" applyAlignment="1">
      <alignment horizontal="center" vertical="center"/>
    </xf>
    <xf numFmtId="172" fontId="176" fillId="33" borderId="11" xfId="0" applyNumberFormat="1" applyFont="1" applyFill="1" applyBorder="1" applyAlignment="1">
      <alignment horizontal="center" vertical="center" wrapText="1"/>
    </xf>
    <xf numFmtId="0" fontId="168" fillId="0" borderId="0" xfId="0" applyFont="1" applyAlignment="1">
      <alignment vertical="center" wrapText="1"/>
    </xf>
    <xf numFmtId="0" fontId="162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4" fillId="0" borderId="0" xfId="0" applyFont="1" applyBorder="1" applyAlignment="1" quotePrefix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2" fontId="227" fillId="33" borderId="22" xfId="0" applyNumberFormat="1" applyFont="1" applyFill="1" applyBorder="1" applyAlignment="1">
      <alignment horizontal="center" vertical="center" wrapText="1"/>
    </xf>
    <xf numFmtId="2" fontId="227" fillId="37" borderId="22" xfId="0" applyNumberFormat="1" applyFont="1" applyFill="1" applyBorder="1" applyAlignment="1">
      <alignment horizontal="center" vertical="center" wrapText="1"/>
    </xf>
    <xf numFmtId="4" fontId="227" fillId="33" borderId="10" xfId="0" applyNumberFormat="1" applyFont="1" applyFill="1" applyBorder="1" applyAlignment="1">
      <alignment horizontal="center" vertical="center" wrapText="1" readingOrder="1"/>
    </xf>
    <xf numFmtId="4" fontId="227" fillId="37" borderId="10" xfId="0" applyNumberFormat="1" applyFont="1" applyFill="1" applyBorder="1" applyAlignment="1">
      <alignment horizontal="center" vertical="center" wrapText="1" readingOrder="1"/>
    </xf>
    <xf numFmtId="4" fontId="227" fillId="33" borderId="10" xfId="0" applyNumberFormat="1" applyFont="1" applyFill="1" applyBorder="1" applyAlignment="1">
      <alignment horizontal="center" vertical="center" readingOrder="1"/>
    </xf>
    <xf numFmtId="4" fontId="227" fillId="37" borderId="10" xfId="0" applyNumberFormat="1" applyFont="1" applyFill="1" applyBorder="1" applyAlignment="1">
      <alignment horizontal="center" vertical="center" readingOrder="1"/>
    </xf>
    <xf numFmtId="4" fontId="227" fillId="33" borderId="10" xfId="0" applyNumberFormat="1" applyFont="1" applyFill="1" applyBorder="1" applyAlignment="1">
      <alignment horizontal="center" vertical="center" wrapText="1"/>
    </xf>
    <xf numFmtId="4" fontId="227" fillId="37" borderId="10" xfId="0" applyNumberFormat="1" applyFont="1" applyFill="1" applyBorder="1" applyAlignment="1">
      <alignment horizontal="center" vertical="center" wrapText="1"/>
    </xf>
    <xf numFmtId="181" fontId="227" fillId="33" borderId="10" xfId="42" applyNumberFormat="1" applyFont="1" applyFill="1" applyBorder="1" applyAlignment="1">
      <alignment horizontal="left" vertical="center" wrapText="1" readingOrder="1"/>
    </xf>
    <xf numFmtId="179" fontId="227" fillId="33" borderId="10" xfId="0" applyNumberFormat="1" applyFont="1" applyFill="1" applyBorder="1" applyAlignment="1">
      <alignment horizontal="center" vertical="center" wrapText="1" readingOrder="1"/>
    </xf>
    <xf numFmtId="4" fontId="227" fillId="33" borderId="10" xfId="0" applyNumberFormat="1" applyFont="1" applyFill="1" applyBorder="1" applyAlignment="1">
      <alignment horizontal="center" vertical="center"/>
    </xf>
    <xf numFmtId="4" fontId="227" fillId="37" borderId="10" xfId="0" applyNumberFormat="1" applyFont="1" applyFill="1" applyBorder="1" applyAlignment="1">
      <alignment horizontal="center" vertical="center"/>
    </xf>
    <xf numFmtId="4" fontId="227" fillId="33" borderId="11" xfId="0" applyNumberFormat="1" applyFont="1" applyFill="1" applyBorder="1" applyAlignment="1">
      <alignment horizontal="center" vertical="center"/>
    </xf>
    <xf numFmtId="4" fontId="227" fillId="37" borderId="11" xfId="0" applyNumberFormat="1" applyFont="1" applyFill="1" applyBorder="1" applyAlignment="1">
      <alignment horizontal="center" vertical="center"/>
    </xf>
    <xf numFmtId="173" fontId="228" fillId="33" borderId="51" xfId="0" applyNumberFormat="1" applyFont="1" applyFill="1" applyBorder="1" applyAlignment="1">
      <alignment horizontal="center" vertical="center" wrapText="1"/>
    </xf>
    <xf numFmtId="173" fontId="228" fillId="37" borderId="51" xfId="0" applyNumberFormat="1" applyFont="1" applyFill="1" applyBorder="1" applyAlignment="1">
      <alignment horizontal="center" vertical="center" wrapText="1"/>
    </xf>
    <xf numFmtId="172" fontId="227" fillId="33" borderId="37" xfId="0" applyNumberFormat="1" applyFont="1" applyFill="1" applyBorder="1" applyAlignment="1">
      <alignment horizontal="center" vertical="center" readingOrder="1"/>
    </xf>
    <xf numFmtId="172" fontId="227" fillId="37" borderId="37" xfId="0" applyNumberFormat="1" applyFont="1" applyFill="1" applyBorder="1" applyAlignment="1">
      <alignment horizontal="center" vertical="center" readingOrder="1"/>
    </xf>
    <xf numFmtId="172" fontId="227" fillId="0" borderId="29" xfId="0" applyNumberFormat="1" applyFont="1" applyFill="1" applyBorder="1" applyAlignment="1">
      <alignment horizontal="center" vertical="center" wrapText="1" readingOrder="1"/>
    </xf>
    <xf numFmtId="172" fontId="227" fillId="37" borderId="29" xfId="0" applyNumberFormat="1" applyFont="1" applyFill="1" applyBorder="1" applyAlignment="1">
      <alignment horizontal="center" vertical="center" wrapText="1" readingOrder="1"/>
    </xf>
    <xf numFmtId="172" fontId="228" fillId="0" borderId="11" xfId="0" applyNumberFormat="1" applyFont="1" applyFill="1" applyBorder="1" applyAlignment="1">
      <alignment horizontal="center" vertical="center"/>
    </xf>
    <xf numFmtId="172" fontId="228" fillId="37" borderId="11" xfId="0" applyNumberFormat="1" applyFont="1" applyFill="1" applyBorder="1" applyAlignment="1">
      <alignment horizontal="center" vertical="center"/>
    </xf>
    <xf numFmtId="1" fontId="173" fillId="38" borderId="18" xfId="0" applyNumberFormat="1" applyFont="1" applyFill="1" applyBorder="1" applyAlignment="1">
      <alignment horizontal="center" vertical="center" wrapText="1"/>
    </xf>
    <xf numFmtId="2" fontId="173" fillId="38" borderId="18" xfId="0" applyNumberFormat="1" applyFont="1" applyFill="1" applyBorder="1" applyAlignment="1">
      <alignment horizontal="center" vertical="center" wrapText="1"/>
    </xf>
    <xf numFmtId="2" fontId="173" fillId="37" borderId="18" xfId="0" applyNumberFormat="1" applyFont="1" applyFill="1" applyBorder="1" applyAlignment="1">
      <alignment horizontal="center" vertical="center" wrapText="1"/>
    </xf>
    <xf numFmtId="1" fontId="173" fillId="37" borderId="18" xfId="0" applyNumberFormat="1" applyFont="1" applyFill="1" applyBorder="1" applyAlignment="1">
      <alignment horizontal="center" vertical="center" wrapText="1"/>
    </xf>
    <xf numFmtId="172" fontId="173" fillId="38" borderId="10" xfId="0" applyNumberFormat="1" applyFont="1" applyFill="1" applyBorder="1" applyAlignment="1">
      <alignment horizontal="center" vertical="center" wrapText="1"/>
    </xf>
    <xf numFmtId="1" fontId="173" fillId="38" borderId="10" xfId="0" applyNumberFormat="1" applyFont="1" applyFill="1" applyBorder="1" applyAlignment="1">
      <alignment horizontal="center" vertical="center" wrapText="1"/>
    </xf>
    <xf numFmtId="2" fontId="173" fillId="38" borderId="10" xfId="0" applyNumberFormat="1" applyFont="1" applyFill="1" applyBorder="1" applyAlignment="1">
      <alignment horizontal="center" vertical="center" wrapText="1"/>
    </xf>
    <xf numFmtId="1" fontId="173" fillId="37" borderId="10" xfId="0" applyNumberFormat="1" applyFont="1" applyFill="1" applyBorder="1" applyAlignment="1">
      <alignment horizontal="center" vertical="center" wrapText="1"/>
    </xf>
    <xf numFmtId="174" fontId="173" fillId="38" borderId="10" xfId="0" applyNumberFormat="1" applyFont="1" applyFill="1" applyBorder="1" applyAlignment="1">
      <alignment horizontal="center" vertical="center" wrapText="1"/>
    </xf>
    <xf numFmtId="2" fontId="173" fillId="38" borderId="10" xfId="0" applyNumberFormat="1" applyFont="1" applyFill="1" applyBorder="1" applyAlignment="1">
      <alignment horizontal="center" vertical="center"/>
    </xf>
    <xf numFmtId="1" fontId="173" fillId="37" borderId="10" xfId="0" applyNumberFormat="1" applyFont="1" applyFill="1" applyBorder="1" applyAlignment="1">
      <alignment horizontal="center" vertical="center"/>
    </xf>
    <xf numFmtId="1" fontId="173" fillId="38" borderId="10" xfId="0" applyNumberFormat="1" applyFont="1" applyFill="1" applyBorder="1" applyAlignment="1">
      <alignment horizontal="center" vertical="center"/>
    </xf>
    <xf numFmtId="1" fontId="173" fillId="38" borderId="15" xfId="0" applyNumberFormat="1" applyFont="1" applyFill="1" applyBorder="1" applyAlignment="1">
      <alignment horizontal="center" vertical="center" wrapText="1"/>
    </xf>
    <xf numFmtId="172" fontId="173" fillId="38" borderId="15" xfId="0" applyNumberFormat="1" applyFont="1" applyFill="1" applyBorder="1" applyAlignment="1">
      <alignment horizontal="center" vertical="center" wrapText="1"/>
    </xf>
    <xf numFmtId="172" fontId="173" fillId="37" borderId="15" xfId="0" applyNumberFormat="1" applyFont="1" applyFill="1" applyBorder="1" applyAlignment="1">
      <alignment horizontal="center" vertical="center" wrapText="1"/>
    </xf>
    <xf numFmtId="174" fontId="173" fillId="38" borderId="15" xfId="0" applyNumberFormat="1" applyFont="1" applyFill="1" applyBorder="1" applyAlignment="1">
      <alignment horizontal="center" vertical="center" wrapText="1"/>
    </xf>
    <xf numFmtId="2" fontId="173" fillId="37" borderId="15" xfId="0" applyNumberFormat="1" applyFont="1" applyFill="1" applyBorder="1" applyAlignment="1">
      <alignment horizontal="center" vertical="center" wrapText="1"/>
    </xf>
    <xf numFmtId="172" fontId="151" fillId="0" borderId="0" xfId="0" applyNumberFormat="1" applyFont="1" applyFill="1" applyBorder="1" applyAlignment="1">
      <alignment horizontal="center" vertical="center"/>
    </xf>
    <xf numFmtId="172" fontId="176" fillId="36" borderId="25" xfId="0" applyNumberFormat="1" applyFont="1" applyFill="1" applyBorder="1" applyAlignment="1">
      <alignment horizontal="center" vertical="center" wrapText="1"/>
    </xf>
    <xf numFmtId="0" fontId="176" fillId="38" borderId="45" xfId="0" applyFont="1" applyFill="1" applyBorder="1" applyAlignment="1">
      <alignment horizontal="center" vertical="center" textRotation="180" wrapText="1"/>
    </xf>
    <xf numFmtId="0" fontId="176" fillId="38" borderId="52" xfId="0" applyFont="1" applyFill="1" applyBorder="1" applyAlignment="1">
      <alignment horizontal="center" vertical="center" textRotation="180" wrapText="1"/>
    </xf>
    <xf numFmtId="0" fontId="176" fillId="37" borderId="45" xfId="0" applyFont="1" applyFill="1" applyBorder="1" applyAlignment="1">
      <alignment horizontal="center" vertical="center" textRotation="180" wrapText="1"/>
    </xf>
    <xf numFmtId="0" fontId="176" fillId="37" borderId="33" xfId="0" applyFont="1" applyFill="1" applyBorder="1" applyAlignment="1">
      <alignment horizontal="center" vertical="center" textRotation="180" wrapText="1"/>
    </xf>
    <xf numFmtId="0" fontId="176" fillId="38" borderId="33" xfId="0" applyFont="1" applyFill="1" applyBorder="1" applyAlignment="1">
      <alignment horizontal="center" vertical="center" textRotation="180" wrapText="1"/>
    </xf>
    <xf numFmtId="0" fontId="176" fillId="37" borderId="53" xfId="0" applyFont="1" applyFill="1" applyBorder="1" applyAlignment="1">
      <alignment horizontal="center" vertical="center" textRotation="180" wrapText="1"/>
    </xf>
    <xf numFmtId="0" fontId="176" fillId="0" borderId="16" xfId="0" applyFont="1" applyFill="1" applyBorder="1" applyAlignment="1">
      <alignment horizontal="center" vertical="center" wrapText="1"/>
    </xf>
    <xf numFmtId="0" fontId="176" fillId="0" borderId="36" xfId="0" applyFont="1" applyFill="1" applyBorder="1" applyAlignment="1">
      <alignment horizontal="left" vertical="center" wrapText="1"/>
    </xf>
    <xf numFmtId="1" fontId="173" fillId="38" borderId="36" xfId="0" applyNumberFormat="1" applyFont="1" applyFill="1" applyBorder="1" applyAlignment="1">
      <alignment horizontal="center" vertical="center" wrapText="1"/>
    </xf>
    <xf numFmtId="2" fontId="173" fillId="38" borderId="36" xfId="0" applyNumberFormat="1" applyFont="1" applyFill="1" applyBorder="1" applyAlignment="1">
      <alignment horizontal="center" vertical="center" wrapText="1"/>
    </xf>
    <xf numFmtId="2" fontId="173" fillId="37" borderId="36" xfId="0" applyNumberFormat="1" applyFont="1" applyFill="1" applyBorder="1" applyAlignment="1">
      <alignment horizontal="center" vertical="center" wrapText="1"/>
    </xf>
    <xf numFmtId="1" fontId="173" fillId="37" borderId="36" xfId="0" applyNumberFormat="1" applyFont="1" applyFill="1" applyBorder="1" applyAlignment="1">
      <alignment horizontal="center" vertical="center" wrapText="1"/>
    </xf>
    <xf numFmtId="172" fontId="176" fillId="36" borderId="45" xfId="0" applyNumberFormat="1" applyFont="1" applyFill="1" applyBorder="1" applyAlignment="1">
      <alignment horizontal="center" vertical="center"/>
    </xf>
    <xf numFmtId="1" fontId="176" fillId="36" borderId="45" xfId="0" applyNumberFormat="1" applyFont="1" applyFill="1" applyBorder="1" applyAlignment="1">
      <alignment horizontal="center" vertical="center"/>
    </xf>
    <xf numFmtId="2" fontId="176" fillId="36" borderId="45" xfId="0" applyNumberFormat="1" applyFont="1" applyFill="1" applyBorder="1" applyAlignment="1">
      <alignment horizontal="center" vertical="center"/>
    </xf>
    <xf numFmtId="0" fontId="176" fillId="0" borderId="0" xfId="0" applyFont="1" applyBorder="1" applyAlignment="1">
      <alignment wrapText="1"/>
    </xf>
    <xf numFmtId="0" fontId="151" fillId="0" borderId="18" xfId="0" applyFont="1" applyFill="1" applyBorder="1" applyAlignment="1">
      <alignment horizontal="center" vertical="center" wrapText="1"/>
    </xf>
    <xf numFmtId="0" fontId="151" fillId="0" borderId="18" xfId="0" applyFont="1" applyFill="1" applyBorder="1" applyAlignment="1">
      <alignment vertical="center" wrapText="1"/>
    </xf>
    <xf numFmtId="0" fontId="151" fillId="0" borderId="10" xfId="0" applyFont="1" applyFill="1" applyBorder="1" applyAlignment="1">
      <alignment vertical="center" wrapText="1"/>
    </xf>
    <xf numFmtId="0" fontId="151" fillId="0" borderId="10" xfId="0" applyFont="1" applyFill="1" applyBorder="1" applyAlignment="1">
      <alignment wrapText="1"/>
    </xf>
    <xf numFmtId="0" fontId="151" fillId="0" borderId="10" xfId="0" applyFont="1" applyFill="1" applyBorder="1" applyAlignment="1">
      <alignment horizontal="left" vertical="center" wrapText="1"/>
    </xf>
    <xf numFmtId="9" fontId="151" fillId="0" borderId="10" xfId="59" applyFont="1" applyFill="1" applyBorder="1" applyAlignment="1">
      <alignment horizontal="left" vertical="center" wrapText="1"/>
    </xf>
    <xf numFmtId="2" fontId="151" fillId="33" borderId="10" xfId="0" applyNumberFormat="1" applyFont="1" applyFill="1" applyBorder="1" applyAlignment="1">
      <alignment horizontal="left" vertical="center" wrapText="1"/>
    </xf>
    <xf numFmtId="0" fontId="151" fillId="0" borderId="15" xfId="0" applyFont="1" applyFill="1" applyBorder="1" applyAlignment="1">
      <alignment horizontal="center" vertical="center" wrapText="1"/>
    </xf>
    <xf numFmtId="172" fontId="176" fillId="0" borderId="0" xfId="0" applyNumberFormat="1" applyFont="1" applyFill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8" fillId="37" borderId="55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56" xfId="0" applyFont="1" applyFill="1" applyBorder="1" applyAlignment="1">
      <alignment horizontal="center" vertical="center" wrapText="1"/>
    </xf>
    <xf numFmtId="0" fontId="8" fillId="37" borderId="57" xfId="0" applyFont="1" applyFill="1" applyBorder="1" applyAlignment="1">
      <alignment horizontal="center" vertical="center" wrapText="1"/>
    </xf>
    <xf numFmtId="0" fontId="8" fillId="37" borderId="58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49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" fillId="37" borderId="59" xfId="0" applyFont="1" applyFill="1" applyBorder="1" applyAlignment="1">
      <alignment horizontal="center" vertical="center" wrapText="1"/>
    </xf>
    <xf numFmtId="0" fontId="8" fillId="37" borderId="60" xfId="0" applyFont="1" applyFill="1" applyBorder="1" applyAlignment="1">
      <alignment horizontal="center" vertical="center" wrapText="1"/>
    </xf>
    <xf numFmtId="0" fontId="8" fillId="37" borderId="61" xfId="0" applyFont="1" applyFill="1" applyBorder="1" applyAlignment="1">
      <alignment horizontal="center" vertical="center" wrapText="1"/>
    </xf>
    <xf numFmtId="172" fontId="166" fillId="33" borderId="62" xfId="0" applyNumberFormat="1" applyFont="1" applyFill="1" applyBorder="1" applyAlignment="1">
      <alignment horizontal="center" vertical="center" wrapText="1"/>
    </xf>
    <xf numFmtId="172" fontId="166" fillId="33" borderId="38" xfId="0" applyNumberFormat="1" applyFont="1" applyFill="1" applyBorder="1" applyAlignment="1">
      <alignment horizontal="center" vertical="center" wrapText="1"/>
    </xf>
    <xf numFmtId="0" fontId="151" fillId="36" borderId="22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textRotation="180" wrapText="1"/>
    </xf>
    <xf numFmtId="0" fontId="8" fillId="37" borderId="51" xfId="0" applyFont="1" applyFill="1" applyBorder="1" applyAlignment="1">
      <alignment horizontal="center" vertical="center" textRotation="180" wrapText="1"/>
    </xf>
    <xf numFmtId="0" fontId="151" fillId="36" borderId="10" xfId="0" applyFont="1" applyFill="1" applyBorder="1" applyAlignment="1">
      <alignment horizontal="center" vertical="center" wrapText="1"/>
    </xf>
    <xf numFmtId="0" fontId="151" fillId="36" borderId="10" xfId="0" applyFont="1" applyFill="1" applyBorder="1" applyAlignment="1">
      <alignment horizontal="center" vertical="center" textRotation="180" wrapText="1"/>
    </xf>
    <xf numFmtId="0" fontId="151" fillId="36" borderId="11" xfId="0" applyFont="1" applyFill="1" applyBorder="1" applyAlignment="1">
      <alignment horizontal="center" vertical="center" textRotation="180" wrapText="1"/>
    </xf>
    <xf numFmtId="0" fontId="8" fillId="0" borderId="0" xfId="0" applyFont="1" applyBorder="1" applyAlignment="1">
      <alignment wrapText="1"/>
    </xf>
    <xf numFmtId="0" fontId="8" fillId="0" borderId="48" xfId="0" applyFont="1" applyBorder="1" applyAlignment="1">
      <alignment horizontal="center" vertical="center"/>
    </xf>
    <xf numFmtId="0" fontId="229" fillId="0" borderId="0" xfId="0" applyFont="1" applyBorder="1" applyAlignment="1">
      <alignment horizontal="left" vertical="center"/>
    </xf>
    <xf numFmtId="0" fontId="151" fillId="33" borderId="62" xfId="0" applyFont="1" applyFill="1" applyBorder="1" applyAlignment="1">
      <alignment horizontal="center" vertical="center" wrapText="1"/>
    </xf>
    <xf numFmtId="0" fontId="151" fillId="33" borderId="38" xfId="0" applyFont="1" applyFill="1" applyBorder="1" applyAlignment="1">
      <alignment horizontal="center" vertical="center" wrapText="1"/>
    </xf>
    <xf numFmtId="0" fontId="151" fillId="0" borderId="63" xfId="0" applyFont="1" applyBorder="1" applyAlignment="1">
      <alignment horizontal="center"/>
    </xf>
    <xf numFmtId="0" fontId="151" fillId="0" borderId="0" xfId="0" applyFont="1" applyBorder="1" applyAlignment="1">
      <alignment horizontal="center"/>
    </xf>
    <xf numFmtId="0" fontId="151" fillId="36" borderId="64" xfId="0" applyFont="1" applyFill="1" applyBorder="1" applyAlignment="1">
      <alignment horizontal="center" vertical="center" wrapText="1"/>
    </xf>
    <xf numFmtId="0" fontId="151" fillId="36" borderId="65" xfId="0" applyFont="1" applyFill="1" applyBorder="1" applyAlignment="1">
      <alignment horizontal="center" vertical="center" wrapText="1"/>
    </xf>
    <xf numFmtId="0" fontId="151" fillId="36" borderId="66" xfId="0" applyFont="1" applyFill="1" applyBorder="1" applyAlignment="1">
      <alignment horizontal="center" vertical="center" wrapText="1"/>
    </xf>
    <xf numFmtId="0" fontId="151" fillId="36" borderId="0" xfId="0" applyFont="1" applyFill="1" applyBorder="1" applyAlignment="1">
      <alignment horizontal="center" vertical="center" wrapText="1"/>
    </xf>
    <xf numFmtId="0" fontId="151" fillId="36" borderId="67" xfId="0" applyFont="1" applyFill="1" applyBorder="1" applyAlignment="1">
      <alignment horizontal="center" vertical="center" wrapText="1"/>
    </xf>
    <xf numFmtId="0" fontId="151" fillId="36" borderId="48" xfId="0" applyFont="1" applyFill="1" applyBorder="1" applyAlignment="1">
      <alignment horizontal="center" vertical="center" wrapText="1"/>
    </xf>
    <xf numFmtId="0" fontId="153" fillId="0" borderId="0" xfId="0" applyFont="1" applyBorder="1" applyAlignment="1">
      <alignment horizontal="left" vertical="center"/>
    </xf>
    <xf numFmtId="0" fontId="176" fillId="36" borderId="13" xfId="0" applyFont="1" applyFill="1" applyBorder="1" applyAlignment="1">
      <alignment horizontal="center" vertical="center" wrapText="1"/>
    </xf>
    <xf numFmtId="0" fontId="176" fillId="36" borderId="49" xfId="0" applyFont="1" applyFill="1" applyBorder="1" applyAlignment="1">
      <alignment horizontal="center" vertical="center" wrapText="1"/>
    </xf>
    <xf numFmtId="0" fontId="176" fillId="36" borderId="29" xfId="0" applyFont="1" applyFill="1" applyBorder="1" applyAlignment="1">
      <alignment horizontal="center" vertical="center" wrapText="1"/>
    </xf>
    <xf numFmtId="0" fontId="151" fillId="0" borderId="0" xfId="0" applyFont="1" applyBorder="1" applyAlignment="1">
      <alignment wrapText="1"/>
    </xf>
    <xf numFmtId="0" fontId="230" fillId="0" borderId="11" xfId="0" applyFont="1" applyFill="1" applyBorder="1" applyAlignment="1">
      <alignment horizontal="center" vertical="center" wrapText="1"/>
    </xf>
    <xf numFmtId="0" fontId="230" fillId="0" borderId="62" xfId="0" applyFont="1" applyFill="1" applyBorder="1" applyAlignment="1">
      <alignment horizontal="center" vertical="center" wrapText="1"/>
    </xf>
    <xf numFmtId="0" fontId="176" fillId="36" borderId="59" xfId="0" applyFont="1" applyFill="1" applyBorder="1" applyAlignment="1">
      <alignment horizontal="center" vertical="center" wrapText="1"/>
    </xf>
    <xf numFmtId="0" fontId="176" fillId="36" borderId="60" xfId="0" applyFont="1" applyFill="1" applyBorder="1" applyAlignment="1">
      <alignment horizontal="center" vertical="center" wrapText="1"/>
    </xf>
    <xf numFmtId="0" fontId="176" fillId="36" borderId="61" xfId="0" applyFont="1" applyFill="1" applyBorder="1" applyAlignment="1">
      <alignment horizontal="center" vertical="center" wrapText="1"/>
    </xf>
    <xf numFmtId="0" fontId="162" fillId="36" borderId="13" xfId="0" applyFont="1" applyFill="1" applyBorder="1" applyAlignment="1">
      <alignment horizontal="center" vertical="center" wrapText="1"/>
    </xf>
    <xf numFmtId="0" fontId="162" fillId="36" borderId="49" xfId="0" applyFont="1" applyFill="1" applyBorder="1" applyAlignment="1">
      <alignment horizontal="center" vertical="center" wrapText="1"/>
    </xf>
    <xf numFmtId="0" fontId="162" fillId="36" borderId="29" xfId="0" applyFont="1" applyFill="1" applyBorder="1" applyAlignment="1">
      <alignment horizontal="center" vertical="center" wrapText="1"/>
    </xf>
    <xf numFmtId="0" fontId="162" fillId="36" borderId="68" xfId="0" applyFont="1" applyFill="1" applyBorder="1" applyAlignment="1">
      <alignment horizontal="center" vertical="center" wrapText="1"/>
    </xf>
    <xf numFmtId="0" fontId="162" fillId="36" borderId="69" xfId="0" applyFont="1" applyFill="1" applyBorder="1" applyAlignment="1">
      <alignment horizontal="center" vertical="center" wrapText="1"/>
    </xf>
    <xf numFmtId="0" fontId="162" fillId="36" borderId="16" xfId="0" applyFont="1" applyFill="1" applyBorder="1" applyAlignment="1">
      <alignment horizontal="center" vertical="center" wrapText="1"/>
    </xf>
    <xf numFmtId="0" fontId="162" fillId="36" borderId="14" xfId="0" applyFont="1" applyFill="1" applyBorder="1" applyAlignment="1">
      <alignment horizontal="center" vertical="center" wrapText="1"/>
    </xf>
    <xf numFmtId="0" fontId="176" fillId="36" borderId="15" xfId="0" applyFont="1" applyFill="1" applyBorder="1" applyAlignment="1">
      <alignment horizontal="center" vertical="center" textRotation="180" wrapText="1"/>
    </xf>
    <xf numFmtId="0" fontId="176" fillId="36" borderId="51" xfId="0" applyFont="1" applyFill="1" applyBorder="1" applyAlignment="1">
      <alignment horizontal="center" vertical="center" textRotation="180" wrapText="1"/>
    </xf>
    <xf numFmtId="0" fontId="176" fillId="36" borderId="22" xfId="0" applyFont="1" applyFill="1" applyBorder="1" applyAlignment="1">
      <alignment horizontal="center" vertical="center" wrapText="1"/>
    </xf>
    <xf numFmtId="0" fontId="176" fillId="36" borderId="10" xfId="0" applyFont="1" applyFill="1" applyBorder="1" applyAlignment="1">
      <alignment horizontal="center" vertical="center" wrapText="1"/>
    </xf>
    <xf numFmtId="0" fontId="149" fillId="0" borderId="0" xfId="0" applyNumberFormat="1" applyFont="1" applyAlignment="1">
      <alignment horizontal="left" vertical="center" wrapText="1"/>
    </xf>
    <xf numFmtId="0" fontId="176" fillId="0" borderId="0" xfId="0" applyFont="1" applyBorder="1" applyAlignment="1">
      <alignment horizontal="center" vertical="center"/>
    </xf>
    <xf numFmtId="172" fontId="167" fillId="33" borderId="23" xfId="0" applyNumberFormat="1" applyFont="1" applyFill="1" applyBorder="1" applyAlignment="1">
      <alignment horizontal="center" vertical="center" wrapText="1"/>
    </xf>
    <xf numFmtId="172" fontId="167" fillId="33" borderId="35" xfId="0" applyNumberFormat="1" applyFont="1" applyFill="1" applyBorder="1" applyAlignment="1">
      <alignment horizontal="center" vertical="center" wrapText="1"/>
    </xf>
    <xf numFmtId="0" fontId="162" fillId="36" borderId="59" xfId="0" applyFont="1" applyFill="1" applyBorder="1" applyAlignment="1">
      <alignment horizontal="center" vertical="center" wrapText="1"/>
    </xf>
    <xf numFmtId="0" fontId="162" fillId="36" borderId="60" xfId="0" applyFont="1" applyFill="1" applyBorder="1" applyAlignment="1">
      <alignment horizontal="center" vertical="center" wrapText="1"/>
    </xf>
    <xf numFmtId="0" fontId="162" fillId="36" borderId="61" xfId="0" applyFont="1" applyFill="1" applyBorder="1" applyAlignment="1">
      <alignment horizontal="center" vertical="center" wrapText="1"/>
    </xf>
    <xf numFmtId="0" fontId="176" fillId="0" borderId="48" xfId="0" applyFont="1" applyBorder="1" applyAlignment="1">
      <alignment horizontal="center"/>
    </xf>
    <xf numFmtId="0" fontId="162" fillId="36" borderId="15" xfId="0" applyFont="1" applyFill="1" applyBorder="1" applyAlignment="1">
      <alignment horizontal="center" vertical="center" textRotation="180" wrapText="1"/>
    </xf>
    <xf numFmtId="0" fontId="162" fillId="36" borderId="51" xfId="0" applyFont="1" applyFill="1" applyBorder="1" applyAlignment="1">
      <alignment horizontal="center" vertical="center" textRotation="180" wrapText="1"/>
    </xf>
    <xf numFmtId="0" fontId="162" fillId="37" borderId="15" xfId="0" applyFont="1" applyFill="1" applyBorder="1" applyAlignment="1">
      <alignment horizontal="center" vertical="center" textRotation="180" wrapText="1"/>
    </xf>
    <xf numFmtId="0" fontId="162" fillId="37" borderId="18" xfId="0" applyFont="1" applyFill="1" applyBorder="1" applyAlignment="1">
      <alignment horizontal="center" vertical="center" textRotation="180" wrapText="1"/>
    </xf>
    <xf numFmtId="0" fontId="165" fillId="37" borderId="59" xfId="0" applyFont="1" applyFill="1" applyBorder="1" applyAlignment="1">
      <alignment horizontal="center" vertical="center" wrapText="1"/>
    </xf>
    <xf numFmtId="0" fontId="165" fillId="37" borderId="60" xfId="0" applyFont="1" applyFill="1" applyBorder="1" applyAlignment="1">
      <alignment horizontal="center" vertical="center" wrapText="1"/>
    </xf>
    <xf numFmtId="0" fontId="165" fillId="37" borderId="61" xfId="0" applyFont="1" applyFill="1" applyBorder="1" applyAlignment="1">
      <alignment horizontal="center" vertical="center" wrapText="1"/>
    </xf>
    <xf numFmtId="0" fontId="170" fillId="36" borderId="62" xfId="0" applyFont="1" applyFill="1" applyBorder="1" applyAlignment="1">
      <alignment horizontal="center" vertical="center" wrapText="1"/>
    </xf>
    <xf numFmtId="0" fontId="170" fillId="36" borderId="70" xfId="0" applyFont="1" applyFill="1" applyBorder="1" applyAlignment="1">
      <alignment horizontal="center" vertical="center" wrapText="1"/>
    </xf>
    <xf numFmtId="0" fontId="162" fillId="37" borderId="54" xfId="0" applyFont="1" applyFill="1" applyBorder="1" applyAlignment="1">
      <alignment horizontal="center" vertical="center" wrapText="1"/>
    </xf>
    <xf numFmtId="0" fontId="162" fillId="37" borderId="55" xfId="0" applyFont="1" applyFill="1" applyBorder="1" applyAlignment="1">
      <alignment horizontal="center" vertical="center" wrapText="1"/>
    </xf>
    <xf numFmtId="0" fontId="162" fillId="37" borderId="28" xfId="0" applyFont="1" applyFill="1" applyBorder="1" applyAlignment="1">
      <alignment horizontal="center" vertical="center" wrapText="1"/>
    </xf>
    <xf numFmtId="0" fontId="162" fillId="37" borderId="56" xfId="0" applyFont="1" applyFill="1" applyBorder="1" applyAlignment="1">
      <alignment horizontal="center" vertical="center" wrapText="1"/>
    </xf>
    <xf numFmtId="0" fontId="162" fillId="37" borderId="19" xfId="0" applyFont="1" applyFill="1" applyBorder="1" applyAlignment="1">
      <alignment horizontal="center" vertical="center" wrapText="1"/>
    </xf>
    <xf numFmtId="0" fontId="162" fillId="37" borderId="37" xfId="0" applyFont="1" applyFill="1" applyBorder="1" applyAlignment="1">
      <alignment horizontal="center" vertical="center" wrapText="1"/>
    </xf>
    <xf numFmtId="0" fontId="162" fillId="37" borderId="59" xfId="0" applyFont="1" applyFill="1" applyBorder="1" applyAlignment="1">
      <alignment horizontal="center" vertical="center" wrapText="1"/>
    </xf>
    <xf numFmtId="0" fontId="162" fillId="37" borderId="60" xfId="0" applyFont="1" applyFill="1" applyBorder="1" applyAlignment="1">
      <alignment horizontal="center" vertical="center" wrapText="1"/>
    </xf>
    <xf numFmtId="0" fontId="162" fillId="37" borderId="61" xfId="0" applyFont="1" applyFill="1" applyBorder="1" applyAlignment="1">
      <alignment horizontal="center" vertical="center" wrapText="1"/>
    </xf>
    <xf numFmtId="0" fontId="213" fillId="33" borderId="0" xfId="0" applyFont="1" applyFill="1" applyBorder="1" applyAlignment="1">
      <alignment horizontal="center" vertical="center" wrapText="1"/>
    </xf>
    <xf numFmtId="0" fontId="172" fillId="33" borderId="0" xfId="0" applyFont="1" applyFill="1" applyBorder="1" applyAlignment="1">
      <alignment horizontal="center" vertical="center" wrapText="1"/>
    </xf>
    <xf numFmtId="0" fontId="162" fillId="37" borderId="13" xfId="0" applyFont="1" applyFill="1" applyBorder="1" applyAlignment="1">
      <alignment horizontal="center" vertical="center" wrapText="1"/>
    </xf>
    <xf numFmtId="0" fontId="162" fillId="37" borderId="49" xfId="0" applyFont="1" applyFill="1" applyBorder="1" applyAlignment="1">
      <alignment horizontal="center" vertical="center" wrapText="1"/>
    </xf>
    <xf numFmtId="0" fontId="162" fillId="37" borderId="29" xfId="0" applyFont="1" applyFill="1" applyBorder="1" applyAlignment="1">
      <alignment horizontal="center" vertical="center" wrapText="1"/>
    </xf>
    <xf numFmtId="0" fontId="165" fillId="37" borderId="13" xfId="0" applyFont="1" applyFill="1" applyBorder="1" applyAlignment="1">
      <alignment horizontal="center" vertical="center" wrapText="1"/>
    </xf>
    <xf numFmtId="0" fontId="165" fillId="37" borderId="49" xfId="0" applyFont="1" applyFill="1" applyBorder="1" applyAlignment="1">
      <alignment horizontal="center" vertical="center" wrapText="1"/>
    </xf>
    <xf numFmtId="0" fontId="165" fillId="37" borderId="29" xfId="0" applyFont="1" applyFill="1" applyBorder="1" applyAlignment="1">
      <alignment horizontal="center" vertical="center" wrapText="1"/>
    </xf>
    <xf numFmtId="0" fontId="176" fillId="0" borderId="48" xfId="0" applyFont="1" applyBorder="1" applyAlignment="1">
      <alignment horizontal="center" vertical="center"/>
    </xf>
    <xf numFmtId="0" fontId="165" fillId="37" borderId="15" xfId="0" applyFont="1" applyFill="1" applyBorder="1" applyAlignment="1">
      <alignment horizontal="center" vertical="center" textRotation="180" wrapText="1"/>
    </xf>
    <xf numFmtId="0" fontId="165" fillId="37" borderId="71" xfId="0" applyFont="1" applyFill="1" applyBorder="1" applyAlignment="1">
      <alignment horizontal="center" vertical="center" textRotation="180" wrapText="1"/>
    </xf>
    <xf numFmtId="0" fontId="149" fillId="0" borderId="0" xfId="0" applyFont="1" applyAlignment="1">
      <alignment horizontal="left" vertical="center"/>
    </xf>
    <xf numFmtId="0" fontId="152" fillId="41" borderId="62" xfId="0" applyFont="1" applyFill="1" applyBorder="1" applyAlignment="1">
      <alignment horizontal="center" vertical="center" wrapText="1"/>
    </xf>
    <xf numFmtId="0" fontId="152" fillId="41" borderId="38" xfId="0" applyFont="1" applyFill="1" applyBorder="1" applyAlignment="1">
      <alignment horizontal="center" vertical="center" wrapText="1"/>
    </xf>
    <xf numFmtId="0" fontId="168" fillId="37" borderId="64" xfId="0" applyFont="1" applyFill="1" applyBorder="1" applyAlignment="1">
      <alignment horizontal="center" vertical="center" wrapText="1"/>
    </xf>
    <xf numFmtId="0" fontId="168" fillId="37" borderId="72" xfId="0" applyFont="1" applyFill="1" applyBorder="1" applyAlignment="1">
      <alignment horizontal="center" vertical="center" wrapText="1"/>
    </xf>
    <xf numFmtId="0" fontId="168" fillId="37" borderId="66" xfId="0" applyFont="1" applyFill="1" applyBorder="1" applyAlignment="1">
      <alignment horizontal="center" vertical="center" wrapText="1"/>
    </xf>
    <xf numFmtId="0" fontId="168" fillId="37" borderId="56" xfId="0" applyFont="1" applyFill="1" applyBorder="1" applyAlignment="1">
      <alignment horizontal="center" vertical="center" wrapText="1"/>
    </xf>
    <xf numFmtId="0" fontId="168" fillId="37" borderId="67" xfId="0" applyFont="1" applyFill="1" applyBorder="1" applyAlignment="1">
      <alignment horizontal="center" vertical="center" wrapText="1"/>
    </xf>
    <xf numFmtId="0" fontId="168" fillId="37" borderId="5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73" xfId="0" applyFont="1" applyFill="1" applyBorder="1" applyAlignment="1">
      <alignment horizontal="center" vertical="center" wrapText="1"/>
    </xf>
    <xf numFmtId="0" fontId="14" fillId="36" borderId="30" xfId="0" applyFont="1" applyFill="1" applyBorder="1" applyAlignment="1">
      <alignment horizontal="center" vertical="center" textRotation="180" wrapText="1"/>
    </xf>
    <xf numFmtId="0" fontId="14" fillId="36" borderId="51" xfId="0" applyFont="1" applyFill="1" applyBorder="1" applyAlignment="1">
      <alignment horizontal="center" vertical="center" textRotation="180" wrapText="1"/>
    </xf>
    <xf numFmtId="0" fontId="14" fillId="36" borderId="71" xfId="0" applyFont="1" applyFill="1" applyBorder="1" applyAlignment="1">
      <alignment horizontal="center" vertical="center" textRotation="180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26" xfId="0" applyFont="1" applyFill="1" applyBorder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/>
    </xf>
    <xf numFmtId="0" fontId="14" fillId="36" borderId="65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36" borderId="74" xfId="0" applyFont="1" applyFill="1" applyBorder="1" applyAlignment="1">
      <alignment horizontal="center" vertical="center" wrapText="1"/>
    </xf>
    <xf numFmtId="0" fontId="14" fillId="36" borderId="75" xfId="0" applyFont="1" applyFill="1" applyBorder="1" applyAlignment="1">
      <alignment horizontal="center" vertical="center" wrapText="1"/>
    </xf>
    <xf numFmtId="0" fontId="14" fillId="36" borderId="76" xfId="0" applyFont="1" applyFill="1" applyBorder="1" applyAlignment="1">
      <alignment horizontal="center" vertical="center" wrapText="1"/>
    </xf>
    <xf numFmtId="0" fontId="14" fillId="36" borderId="27" xfId="0" applyFont="1" applyFill="1" applyBorder="1" applyAlignment="1">
      <alignment horizontal="center" vertical="center" wrapText="1"/>
    </xf>
    <xf numFmtId="172" fontId="18" fillId="33" borderId="25" xfId="0" applyNumberFormat="1" applyFont="1" applyFill="1" applyBorder="1" applyAlignment="1">
      <alignment horizontal="center" vertical="center" wrapText="1"/>
    </xf>
    <xf numFmtId="172" fontId="18" fillId="33" borderId="24" xfId="0" applyNumberFormat="1" applyFont="1" applyFill="1" applyBorder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 textRotation="180" wrapText="1"/>
    </xf>
    <xf numFmtId="0" fontId="20" fillId="0" borderId="48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20" fillId="0" borderId="48" xfId="0" applyFont="1" applyBorder="1" applyAlignment="1">
      <alignment horizontal="center"/>
    </xf>
    <xf numFmtId="0" fontId="231" fillId="0" borderId="0" xfId="0" applyFont="1" applyAlignment="1">
      <alignment horizontal="left" vertical="center"/>
    </xf>
    <xf numFmtId="0" fontId="203" fillId="0" borderId="0" xfId="0" applyFont="1" applyAlignment="1">
      <alignment horizontal="left" vertical="center"/>
    </xf>
    <xf numFmtId="0" fontId="232" fillId="36" borderId="30" xfId="0" applyFont="1" applyFill="1" applyBorder="1" applyAlignment="1">
      <alignment horizontal="center" vertical="center" textRotation="180" wrapText="1"/>
    </xf>
    <xf numFmtId="0" fontId="232" fillId="36" borderId="51" xfId="0" applyFont="1" applyFill="1" applyBorder="1" applyAlignment="1">
      <alignment horizontal="center" vertical="center" textRotation="180" wrapText="1"/>
    </xf>
    <xf numFmtId="0" fontId="191" fillId="33" borderId="24" xfId="0" applyFont="1" applyFill="1" applyBorder="1" applyAlignment="1">
      <alignment horizontal="center" vertical="center" wrapText="1"/>
    </xf>
    <xf numFmtId="0" fontId="191" fillId="33" borderId="73" xfId="0" applyFont="1" applyFill="1" applyBorder="1" applyAlignment="1">
      <alignment horizontal="center" vertical="center" wrapText="1"/>
    </xf>
    <xf numFmtId="0" fontId="232" fillId="36" borderId="71" xfId="0" applyFont="1" applyFill="1" applyBorder="1" applyAlignment="1">
      <alignment horizontal="center" vertical="center" textRotation="180" wrapText="1"/>
    </xf>
    <xf numFmtId="0" fontId="232" fillId="36" borderId="25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textRotation="180" wrapText="1"/>
    </xf>
    <xf numFmtId="0" fontId="20" fillId="36" borderId="71" xfId="0" applyFont="1" applyFill="1" applyBorder="1" applyAlignment="1">
      <alignment horizontal="center" vertical="center" textRotation="180" wrapText="1"/>
    </xf>
    <xf numFmtId="0" fontId="20" fillId="36" borderId="18" xfId="0" applyFont="1" applyFill="1" applyBorder="1" applyAlignment="1">
      <alignment horizontal="center" vertical="center" textRotation="180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172" fillId="0" borderId="0" xfId="0" applyFont="1" applyBorder="1" applyAlignment="1">
      <alignment horizontal="center" vertical="center"/>
    </xf>
    <xf numFmtId="0" fontId="214" fillId="36" borderId="54" xfId="0" applyFont="1" applyFill="1" applyBorder="1" applyAlignment="1">
      <alignment horizontal="center" vertical="center" wrapText="1"/>
    </xf>
    <xf numFmtId="0" fontId="214" fillId="36" borderId="12" xfId="0" applyFont="1" applyFill="1" applyBorder="1" applyAlignment="1">
      <alignment horizontal="center" vertical="center" wrapText="1"/>
    </xf>
    <xf numFmtId="0" fontId="214" fillId="36" borderId="28" xfId="0" applyFont="1" applyFill="1" applyBorder="1" applyAlignment="1">
      <alignment horizontal="center" vertical="center" wrapText="1"/>
    </xf>
    <xf numFmtId="0" fontId="214" fillId="36" borderId="0" xfId="0" applyFont="1" applyFill="1" applyBorder="1" applyAlignment="1">
      <alignment horizontal="center" vertical="center" wrapText="1"/>
    </xf>
    <xf numFmtId="0" fontId="214" fillId="36" borderId="57" xfId="0" applyFont="1" applyFill="1" applyBorder="1" applyAlignment="1">
      <alignment horizontal="center" vertical="center" wrapText="1"/>
    </xf>
    <xf numFmtId="0" fontId="214" fillId="36" borderId="48" xfId="0" applyFont="1" applyFill="1" applyBorder="1" applyAlignment="1">
      <alignment horizontal="center" vertical="center" wrapText="1"/>
    </xf>
    <xf numFmtId="0" fontId="232" fillId="36" borderId="27" xfId="0" applyFont="1" applyFill="1" applyBorder="1" applyAlignment="1">
      <alignment horizontal="center" vertical="center" wrapText="1"/>
    </xf>
    <xf numFmtId="172" fontId="18" fillId="37" borderId="25" xfId="0" applyNumberFormat="1" applyFont="1" applyFill="1" applyBorder="1" applyAlignment="1">
      <alignment horizontal="center" vertical="center" wrapText="1"/>
    </xf>
    <xf numFmtId="172" fontId="18" fillId="37" borderId="24" xfId="0" applyNumberFormat="1" applyFont="1" applyFill="1" applyBorder="1" applyAlignment="1">
      <alignment horizontal="center" vertical="center" wrapText="1"/>
    </xf>
    <xf numFmtId="0" fontId="232" fillId="0" borderId="0" xfId="0" applyFont="1" applyBorder="1" applyAlignment="1" quotePrefix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36" borderId="55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56" xfId="0" applyFont="1" applyFill="1" applyBorder="1" applyAlignment="1">
      <alignment horizontal="center" vertical="center" wrapText="1"/>
    </xf>
    <xf numFmtId="0" fontId="20" fillId="36" borderId="57" xfId="0" applyFont="1" applyFill="1" applyBorder="1" applyAlignment="1">
      <alignment horizontal="center" vertical="center" wrapText="1"/>
    </xf>
    <xf numFmtId="0" fontId="20" fillId="36" borderId="58" xfId="0" applyFont="1" applyFill="1" applyBorder="1" applyAlignment="1">
      <alignment horizontal="center" vertical="center" wrapText="1"/>
    </xf>
    <xf numFmtId="0" fontId="20" fillId="36" borderId="59" xfId="0" applyFont="1" applyFill="1" applyBorder="1" applyAlignment="1">
      <alignment horizontal="center" vertical="center" wrapText="1"/>
    </xf>
    <xf numFmtId="0" fontId="20" fillId="36" borderId="60" xfId="0" applyFont="1" applyFill="1" applyBorder="1" applyAlignment="1">
      <alignment horizontal="center" vertical="center" wrapText="1"/>
    </xf>
    <xf numFmtId="0" fontId="20" fillId="36" borderId="61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left" vertical="center"/>
    </xf>
    <xf numFmtId="0" fontId="151" fillId="37" borderId="25" xfId="0" applyFont="1" applyFill="1" applyBorder="1" applyAlignment="1">
      <alignment horizontal="center" vertical="center" wrapText="1"/>
    </xf>
    <xf numFmtId="0" fontId="230" fillId="33" borderId="24" xfId="0" applyFont="1" applyFill="1" applyBorder="1" applyAlignment="1">
      <alignment horizontal="center" vertical="center" wrapText="1"/>
    </xf>
    <xf numFmtId="0" fontId="230" fillId="33" borderId="77" xfId="0" applyFont="1" applyFill="1" applyBorder="1" applyAlignment="1">
      <alignment horizontal="center" vertical="center" wrapText="1"/>
    </xf>
    <xf numFmtId="0" fontId="151" fillId="37" borderId="25" xfId="0" applyFont="1" applyFill="1" applyBorder="1" applyAlignment="1">
      <alignment horizontal="center" vertical="center" textRotation="180" wrapText="1"/>
    </xf>
    <xf numFmtId="0" fontId="151" fillId="37" borderId="30" xfId="0" applyFont="1" applyFill="1" applyBorder="1" applyAlignment="1">
      <alignment horizontal="center" vertical="center" textRotation="180" wrapText="1"/>
    </xf>
    <xf numFmtId="172" fontId="9" fillId="38" borderId="25" xfId="0" applyNumberFormat="1" applyFont="1" applyFill="1" applyBorder="1" applyAlignment="1">
      <alignment horizontal="center" vertical="center" wrapText="1"/>
    </xf>
    <xf numFmtId="0" fontId="172" fillId="0" borderId="0" xfId="0" applyFont="1" applyBorder="1" applyAlignment="1">
      <alignment horizontal="left" wrapText="1"/>
    </xf>
    <xf numFmtId="0" fontId="151" fillId="0" borderId="63" xfId="0" applyFont="1" applyBorder="1" applyAlignment="1">
      <alignment horizontal="center" vertical="center"/>
    </xf>
    <xf numFmtId="0" fontId="151" fillId="0" borderId="0" xfId="0" applyFont="1" applyBorder="1" applyAlignment="1">
      <alignment horizontal="center" vertical="center"/>
    </xf>
    <xf numFmtId="0" fontId="151" fillId="37" borderId="78" xfId="0" applyFont="1" applyFill="1" applyBorder="1" applyAlignment="1">
      <alignment horizontal="center" vertical="center" wrapText="1"/>
    </xf>
    <xf numFmtId="0" fontId="151" fillId="37" borderId="65" xfId="0" applyFont="1" applyFill="1" applyBorder="1" applyAlignment="1">
      <alignment horizontal="center" vertical="center" wrapText="1"/>
    </xf>
    <xf numFmtId="0" fontId="151" fillId="37" borderId="28" xfId="0" applyFont="1" applyFill="1" applyBorder="1" applyAlignment="1">
      <alignment horizontal="center" vertical="center" wrapText="1"/>
    </xf>
    <xf numFmtId="0" fontId="151" fillId="37" borderId="0" xfId="0" applyFont="1" applyFill="1" applyBorder="1" applyAlignment="1">
      <alignment horizontal="center" vertical="center" wrapText="1"/>
    </xf>
    <xf numFmtId="0" fontId="151" fillId="37" borderId="15" xfId="0" applyFont="1" applyFill="1" applyBorder="1" applyAlignment="1">
      <alignment horizontal="center" vertical="center" textRotation="180" wrapText="1"/>
    </xf>
    <xf numFmtId="0" fontId="151" fillId="37" borderId="51" xfId="0" applyFont="1" applyFill="1" applyBorder="1" applyAlignment="1">
      <alignment horizontal="center" vertical="center" textRotation="180" wrapText="1"/>
    </xf>
    <xf numFmtId="0" fontId="151" fillId="37" borderId="13" xfId="0" applyFont="1" applyFill="1" applyBorder="1" applyAlignment="1">
      <alignment horizontal="center" vertical="center" wrapText="1"/>
    </xf>
    <xf numFmtId="0" fontId="151" fillId="37" borderId="49" xfId="0" applyFont="1" applyFill="1" applyBorder="1" applyAlignment="1">
      <alignment horizontal="center" vertical="center" wrapText="1"/>
    </xf>
    <xf numFmtId="0" fontId="151" fillId="37" borderId="29" xfId="0" applyFont="1" applyFill="1" applyBorder="1" applyAlignment="1">
      <alignment horizontal="center" vertical="center" wrapText="1"/>
    </xf>
    <xf numFmtId="0" fontId="151" fillId="0" borderId="0" xfId="0" applyFont="1" applyBorder="1" applyAlignment="1">
      <alignment horizontal="left" vertical="center" wrapText="1"/>
    </xf>
    <xf numFmtId="0" fontId="151" fillId="0" borderId="48" xfId="0" applyFont="1" applyBorder="1" applyAlignment="1">
      <alignment horizontal="center" vertical="center"/>
    </xf>
    <xf numFmtId="0" fontId="151" fillId="37" borderId="54" xfId="0" applyFont="1" applyFill="1" applyBorder="1" applyAlignment="1">
      <alignment horizontal="center" vertical="center" wrapText="1"/>
    </xf>
    <xf numFmtId="0" fontId="151" fillId="37" borderId="55" xfId="0" applyFont="1" applyFill="1" applyBorder="1" applyAlignment="1">
      <alignment horizontal="center" vertical="center" wrapText="1"/>
    </xf>
    <xf numFmtId="0" fontId="151" fillId="37" borderId="56" xfId="0" applyFont="1" applyFill="1" applyBorder="1" applyAlignment="1">
      <alignment horizontal="center" vertical="center" wrapText="1"/>
    </xf>
    <xf numFmtId="0" fontId="151" fillId="37" borderId="57" xfId="0" applyFont="1" applyFill="1" applyBorder="1" applyAlignment="1">
      <alignment horizontal="center" vertical="center" wrapText="1"/>
    </xf>
    <xf numFmtId="0" fontId="151" fillId="37" borderId="58" xfId="0" applyFont="1" applyFill="1" applyBorder="1" applyAlignment="1">
      <alignment horizontal="center" vertical="center" wrapText="1"/>
    </xf>
    <xf numFmtId="0" fontId="151" fillId="37" borderId="59" xfId="0" applyFont="1" applyFill="1" applyBorder="1" applyAlignment="1">
      <alignment horizontal="center" vertical="center" wrapText="1"/>
    </xf>
    <xf numFmtId="0" fontId="151" fillId="37" borderId="60" xfId="0" applyFont="1" applyFill="1" applyBorder="1" applyAlignment="1">
      <alignment horizontal="center" vertical="center" wrapText="1"/>
    </xf>
    <xf numFmtId="0" fontId="151" fillId="37" borderId="61" xfId="0" applyFont="1" applyFill="1" applyBorder="1" applyAlignment="1">
      <alignment horizontal="center" vertical="center" wrapText="1"/>
    </xf>
    <xf numFmtId="0" fontId="151" fillId="36" borderId="72" xfId="0" applyFont="1" applyFill="1" applyBorder="1" applyAlignment="1">
      <alignment horizontal="center" vertical="center" wrapText="1"/>
    </xf>
    <xf numFmtId="0" fontId="151" fillId="36" borderId="56" xfId="0" applyFont="1" applyFill="1" applyBorder="1" applyAlignment="1">
      <alignment horizontal="center" vertical="center" wrapText="1"/>
    </xf>
    <xf numFmtId="0" fontId="151" fillId="36" borderId="58" xfId="0" applyFont="1" applyFill="1" applyBorder="1" applyAlignment="1">
      <alignment horizontal="center" vertical="center" wrapText="1"/>
    </xf>
    <xf numFmtId="0" fontId="151" fillId="36" borderId="79" xfId="0" applyFont="1" applyFill="1" applyBorder="1" applyAlignment="1">
      <alignment horizontal="center" vertical="center" wrapText="1"/>
    </xf>
    <xf numFmtId="0" fontId="151" fillId="36" borderId="80" xfId="0" applyFont="1" applyFill="1" applyBorder="1" applyAlignment="1">
      <alignment horizontal="center" vertical="center" wrapText="1"/>
    </xf>
    <xf numFmtId="0" fontId="151" fillId="36" borderId="81" xfId="0" applyFont="1" applyFill="1" applyBorder="1" applyAlignment="1">
      <alignment horizontal="center" vertical="center" wrapText="1"/>
    </xf>
    <xf numFmtId="0" fontId="151" fillId="36" borderId="82" xfId="0" applyFont="1" applyFill="1" applyBorder="1" applyAlignment="1">
      <alignment horizontal="center" vertical="center" wrapText="1"/>
    </xf>
    <xf numFmtId="0" fontId="151" fillId="36" borderId="13" xfId="0" applyFont="1" applyFill="1" applyBorder="1" applyAlignment="1">
      <alignment horizontal="center" vertical="center" wrapText="1"/>
    </xf>
    <xf numFmtId="0" fontId="151" fillId="36" borderId="49" xfId="0" applyFont="1" applyFill="1" applyBorder="1" applyAlignment="1">
      <alignment horizontal="center" vertical="center" wrapText="1"/>
    </xf>
    <xf numFmtId="0" fontId="151" fillId="36" borderId="29" xfId="0" applyFont="1" applyFill="1" applyBorder="1" applyAlignment="1">
      <alignment horizontal="center" vertical="center" wrapText="1"/>
    </xf>
    <xf numFmtId="0" fontId="151" fillId="36" borderId="83" xfId="0" applyFont="1" applyFill="1" applyBorder="1" applyAlignment="1">
      <alignment horizontal="center" vertical="center" wrapText="1"/>
    </xf>
    <xf numFmtId="0" fontId="151" fillId="36" borderId="15" xfId="0" applyFont="1" applyFill="1" applyBorder="1" applyAlignment="1">
      <alignment horizontal="center" vertical="center" textRotation="180" wrapText="1"/>
    </xf>
    <xf numFmtId="0" fontId="151" fillId="36" borderId="51" xfId="0" applyFont="1" applyFill="1" applyBorder="1" applyAlignment="1">
      <alignment horizontal="center" vertical="center" textRotation="180" wrapText="1"/>
    </xf>
    <xf numFmtId="172" fontId="162" fillId="0" borderId="24" xfId="0" applyNumberFormat="1" applyFont="1" applyFill="1" applyBorder="1" applyAlignment="1">
      <alignment horizontal="left" vertical="center" wrapText="1"/>
    </xf>
    <xf numFmtId="172" fontId="162" fillId="0" borderId="73" xfId="0" applyNumberFormat="1" applyFont="1" applyFill="1" applyBorder="1" applyAlignment="1">
      <alignment horizontal="left" vertical="center" wrapText="1"/>
    </xf>
    <xf numFmtId="0" fontId="168" fillId="0" borderId="0" xfId="0" applyFont="1" applyBorder="1" applyAlignment="1">
      <alignment horizontal="left" wrapText="1"/>
    </xf>
    <xf numFmtId="0" fontId="209" fillId="0" borderId="63" xfId="0" applyFont="1" applyBorder="1" applyAlignment="1">
      <alignment horizontal="center" vertical="center"/>
    </xf>
    <xf numFmtId="0" fontId="209" fillId="0" borderId="0" xfId="0" applyFont="1" applyBorder="1" applyAlignment="1">
      <alignment horizontal="center" vertical="center"/>
    </xf>
    <xf numFmtId="0" fontId="209" fillId="36" borderId="64" xfId="0" applyFont="1" applyFill="1" applyBorder="1" applyAlignment="1">
      <alignment horizontal="center" vertical="center" wrapText="1"/>
    </xf>
    <xf numFmtId="0" fontId="209" fillId="36" borderId="65" xfId="0" applyFont="1" applyFill="1" applyBorder="1" applyAlignment="1">
      <alignment horizontal="center" vertical="center" wrapText="1"/>
    </xf>
    <xf numFmtId="0" fontId="209" fillId="36" borderId="66" xfId="0" applyFont="1" applyFill="1" applyBorder="1" applyAlignment="1">
      <alignment horizontal="center" vertical="center" wrapText="1"/>
    </xf>
    <xf numFmtId="0" fontId="209" fillId="36" borderId="0" xfId="0" applyFont="1" applyFill="1" applyBorder="1" applyAlignment="1">
      <alignment horizontal="center" vertical="center" wrapText="1"/>
    </xf>
    <xf numFmtId="0" fontId="209" fillId="36" borderId="25" xfId="0" applyFont="1" applyFill="1" applyBorder="1" applyAlignment="1">
      <alignment horizontal="center" vertical="center" wrapText="1"/>
    </xf>
    <xf numFmtId="0" fontId="209" fillId="36" borderId="25" xfId="0" applyFont="1" applyFill="1" applyBorder="1" applyAlignment="1">
      <alignment horizontal="center" vertical="center" textRotation="180" wrapText="1"/>
    </xf>
    <xf numFmtId="0" fontId="230" fillId="0" borderId="2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right"/>
    </xf>
    <xf numFmtId="0" fontId="26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>
      <alignment horizontal="right"/>
    </xf>
    <xf numFmtId="0" fontId="26" fillId="33" borderId="0" xfId="0" applyFont="1" applyFill="1" applyAlignment="1">
      <alignment horizontal="left" vertical="center" readingOrder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 horizontal="left"/>
    </xf>
    <xf numFmtId="0" fontId="229" fillId="0" borderId="0" xfId="0" applyFont="1" applyAlignment="1">
      <alignment horizontal="left" vertical="center"/>
    </xf>
    <xf numFmtId="0" fontId="205" fillId="0" borderId="0" xfId="0" applyFont="1" applyAlignment="1">
      <alignment horizontal="left" vertical="center" readingOrder="1"/>
    </xf>
    <xf numFmtId="0" fontId="205" fillId="42" borderId="0" xfId="0" applyFont="1" applyFill="1" applyAlignment="1">
      <alignment horizontal="left" vertical="center" readingOrder="1"/>
    </xf>
    <xf numFmtId="0" fontId="176" fillId="0" borderId="0" xfId="0" applyFont="1" applyFill="1" applyBorder="1" applyAlignment="1">
      <alignment horizontal="left" wrapText="1"/>
    </xf>
    <xf numFmtId="0" fontId="176" fillId="0" borderId="0" xfId="0" applyFont="1" applyFill="1" applyBorder="1" applyAlignment="1">
      <alignment horizontal="center" vertical="center"/>
    </xf>
    <xf numFmtId="0" fontId="176" fillId="37" borderId="54" xfId="0" applyFont="1" applyFill="1" applyBorder="1" applyAlignment="1">
      <alignment horizontal="center" vertical="center" wrapText="1"/>
    </xf>
    <xf numFmtId="0" fontId="176" fillId="37" borderId="55" xfId="0" applyFont="1" applyFill="1" applyBorder="1" applyAlignment="1">
      <alignment horizontal="center" vertical="center" wrapText="1"/>
    </xf>
    <xf numFmtId="0" fontId="176" fillId="37" borderId="28" xfId="0" applyFont="1" applyFill="1" applyBorder="1" applyAlignment="1">
      <alignment horizontal="center" vertical="center" wrapText="1"/>
    </xf>
    <xf numFmtId="0" fontId="176" fillId="37" borderId="56" xfId="0" applyFont="1" applyFill="1" applyBorder="1" applyAlignment="1">
      <alignment horizontal="center" vertical="center" wrapText="1"/>
    </xf>
    <xf numFmtId="0" fontId="176" fillId="37" borderId="57" xfId="0" applyFont="1" applyFill="1" applyBorder="1" applyAlignment="1">
      <alignment horizontal="center" vertical="center" wrapText="1"/>
    </xf>
    <xf numFmtId="0" fontId="176" fillId="37" borderId="58" xfId="0" applyFont="1" applyFill="1" applyBorder="1" applyAlignment="1">
      <alignment horizontal="center" vertical="center" wrapText="1"/>
    </xf>
    <xf numFmtId="0" fontId="176" fillId="37" borderId="59" xfId="0" applyFont="1" applyFill="1" applyBorder="1" applyAlignment="1">
      <alignment horizontal="center" vertical="center" wrapText="1"/>
    </xf>
    <xf numFmtId="0" fontId="176" fillId="37" borderId="60" xfId="0" applyFont="1" applyFill="1" applyBorder="1" applyAlignment="1">
      <alignment horizontal="center" vertical="center" wrapText="1"/>
    </xf>
    <xf numFmtId="0" fontId="176" fillId="37" borderId="61" xfId="0" applyFont="1" applyFill="1" applyBorder="1" applyAlignment="1">
      <alignment horizontal="center" vertical="center" wrapText="1"/>
    </xf>
    <xf numFmtId="0" fontId="176" fillId="37" borderId="13" xfId="0" applyFont="1" applyFill="1" applyBorder="1" applyAlignment="1">
      <alignment horizontal="center" vertical="center" wrapText="1"/>
    </xf>
    <xf numFmtId="0" fontId="176" fillId="37" borderId="49" xfId="0" applyFont="1" applyFill="1" applyBorder="1" applyAlignment="1">
      <alignment horizontal="center" vertical="center" wrapText="1"/>
    </xf>
    <xf numFmtId="0" fontId="176" fillId="37" borderId="29" xfId="0" applyFont="1" applyFill="1" applyBorder="1" applyAlignment="1">
      <alignment horizontal="center" vertical="center" wrapText="1"/>
    </xf>
    <xf numFmtId="0" fontId="176" fillId="37" borderId="15" xfId="0" applyFont="1" applyFill="1" applyBorder="1" applyAlignment="1">
      <alignment horizontal="center" vertical="center" textRotation="180" wrapText="1"/>
    </xf>
    <xf numFmtId="0" fontId="176" fillId="37" borderId="51" xfId="0" applyFont="1" applyFill="1" applyBorder="1" applyAlignment="1">
      <alignment horizontal="center" vertical="center" textRotation="180" wrapText="1"/>
    </xf>
    <xf numFmtId="172" fontId="176" fillId="0" borderId="24" xfId="0" applyNumberFormat="1" applyFont="1" applyFill="1" applyBorder="1" applyAlignment="1">
      <alignment horizontal="left" vertical="center" wrapText="1"/>
    </xf>
    <xf numFmtId="172" fontId="176" fillId="0" borderId="77" xfId="0" applyNumberFormat="1" applyFont="1" applyFill="1" applyBorder="1" applyAlignment="1">
      <alignment horizontal="left" vertical="center" wrapText="1"/>
    </xf>
    <xf numFmtId="0" fontId="176" fillId="0" borderId="0" xfId="0" applyFont="1" applyFill="1" applyBorder="1" applyAlignment="1" quotePrefix="1">
      <alignment horizontal="left" wrapText="1"/>
    </xf>
    <xf numFmtId="0" fontId="176" fillId="37" borderId="22" xfId="0" applyFont="1" applyFill="1" applyBorder="1" applyAlignment="1">
      <alignment horizontal="center" vertical="center" wrapText="1"/>
    </xf>
    <xf numFmtId="0" fontId="176" fillId="37" borderId="10" xfId="0" applyFont="1" applyFill="1" applyBorder="1" applyAlignment="1">
      <alignment horizontal="center" vertical="center" wrapText="1"/>
    </xf>
    <xf numFmtId="0" fontId="176" fillId="37" borderId="11" xfId="0" applyFont="1" applyFill="1" applyBorder="1" applyAlignment="1">
      <alignment horizontal="center" vertical="center" wrapText="1"/>
    </xf>
    <xf numFmtId="0" fontId="176" fillId="37" borderId="10" xfId="0" applyFont="1" applyFill="1" applyBorder="1" applyAlignment="1">
      <alignment horizontal="center" wrapText="1"/>
    </xf>
    <xf numFmtId="0" fontId="233" fillId="0" borderId="84" xfId="0" applyFont="1" applyFill="1" applyBorder="1" applyAlignment="1">
      <alignment horizontal="left" vertical="center" wrapText="1"/>
    </xf>
    <xf numFmtId="0" fontId="233" fillId="0" borderId="63" xfId="0" applyFont="1" applyFill="1" applyBorder="1" applyAlignment="1">
      <alignment horizontal="left" vertical="center" wrapText="1"/>
    </xf>
    <xf numFmtId="0" fontId="234" fillId="0" borderId="0" xfId="0" applyFont="1" applyAlignment="1">
      <alignment horizontal="left" vertical="center"/>
    </xf>
    <xf numFmtId="0" fontId="205" fillId="0" borderId="0" xfId="0" applyFont="1" applyFill="1" applyAlignment="1">
      <alignment horizontal="left" vertical="center" readingOrder="1"/>
    </xf>
    <xf numFmtId="0" fontId="176" fillId="37" borderId="10" xfId="0" applyFont="1" applyFill="1" applyBorder="1" applyAlignment="1">
      <alignment horizontal="center" vertical="center" textRotation="180" wrapText="1"/>
    </xf>
    <xf numFmtId="0" fontId="176" fillId="37" borderId="11" xfId="0" applyFont="1" applyFill="1" applyBorder="1" applyAlignment="1">
      <alignment horizontal="center" vertical="center" textRotation="180" wrapText="1"/>
    </xf>
    <xf numFmtId="0" fontId="26" fillId="0" borderId="0" xfId="0" applyFont="1" applyFill="1" applyAlignment="1">
      <alignment horizontal="left" vertical="center" readingOrder="1"/>
    </xf>
    <xf numFmtId="0" fontId="176" fillId="36" borderId="83" xfId="0" applyFont="1" applyFill="1" applyBorder="1" applyAlignment="1">
      <alignment horizontal="center" vertical="center" wrapText="1"/>
    </xf>
    <xf numFmtId="0" fontId="176" fillId="0" borderId="0" xfId="0" applyFont="1" applyBorder="1" applyAlignment="1">
      <alignment horizontal="left" vertical="center" wrapText="1"/>
    </xf>
    <xf numFmtId="0" fontId="173" fillId="0" borderId="0" xfId="0" applyFont="1" applyBorder="1" applyAlignment="1">
      <alignment horizontal="left" wrapText="1"/>
    </xf>
    <xf numFmtId="0" fontId="213" fillId="0" borderId="0" xfId="0" applyFont="1" applyBorder="1" applyAlignment="1">
      <alignment horizontal="center" vertical="center"/>
    </xf>
    <xf numFmtId="0" fontId="176" fillId="36" borderId="64" xfId="0" applyFont="1" applyFill="1" applyBorder="1" applyAlignment="1">
      <alignment horizontal="center" vertical="center" wrapText="1"/>
    </xf>
    <xf numFmtId="0" fontId="176" fillId="36" borderId="72" xfId="0" applyFont="1" applyFill="1" applyBorder="1" applyAlignment="1">
      <alignment horizontal="center" vertical="center" wrapText="1"/>
    </xf>
    <xf numFmtId="0" fontId="176" fillId="36" borderId="66" xfId="0" applyFont="1" applyFill="1" applyBorder="1" applyAlignment="1">
      <alignment horizontal="center" vertical="center" wrapText="1"/>
    </xf>
    <xf numFmtId="0" fontId="176" fillId="36" borderId="56" xfId="0" applyFont="1" applyFill="1" applyBorder="1" applyAlignment="1">
      <alignment horizontal="center" vertical="center" wrapText="1"/>
    </xf>
    <xf numFmtId="0" fontId="176" fillId="36" borderId="67" xfId="0" applyFont="1" applyFill="1" applyBorder="1" applyAlignment="1">
      <alignment horizontal="center" vertical="center" wrapText="1"/>
    </xf>
    <xf numFmtId="0" fontId="176" fillId="36" borderId="58" xfId="0" applyFont="1" applyFill="1" applyBorder="1" applyAlignment="1">
      <alignment horizontal="center" vertical="center" wrapText="1"/>
    </xf>
    <xf numFmtId="0" fontId="176" fillId="36" borderId="79" xfId="0" applyFont="1" applyFill="1" applyBorder="1" applyAlignment="1">
      <alignment horizontal="center" vertical="center" wrapText="1"/>
    </xf>
    <xf numFmtId="0" fontId="176" fillId="36" borderId="80" xfId="0" applyFont="1" applyFill="1" applyBorder="1" applyAlignment="1">
      <alignment horizontal="center" vertical="center" wrapText="1"/>
    </xf>
    <xf numFmtId="0" fontId="176" fillId="36" borderId="81" xfId="0" applyFont="1" applyFill="1" applyBorder="1" applyAlignment="1">
      <alignment horizontal="center" vertical="center" wrapText="1"/>
    </xf>
    <xf numFmtId="0" fontId="176" fillId="36" borderId="82" xfId="0" applyFont="1" applyFill="1" applyBorder="1" applyAlignment="1">
      <alignment horizontal="center" vertical="center" wrapText="1"/>
    </xf>
    <xf numFmtId="0" fontId="176" fillId="36" borderId="10" xfId="0" applyFont="1" applyFill="1" applyBorder="1" applyAlignment="1">
      <alignment horizontal="center" vertical="center" textRotation="180" wrapText="1"/>
    </xf>
    <xf numFmtId="0" fontId="176" fillId="36" borderId="11" xfId="0" applyFont="1" applyFill="1" applyBorder="1" applyAlignment="1">
      <alignment horizontal="center" vertical="center" textRotation="180" wrapText="1"/>
    </xf>
    <xf numFmtId="172" fontId="235" fillId="36" borderId="10" xfId="0" applyNumberFormat="1" applyFont="1" applyFill="1" applyBorder="1" applyAlignment="1">
      <alignment horizontal="center" vertical="center" wrapText="1"/>
    </xf>
    <xf numFmtId="172" fontId="235" fillId="36" borderId="13" xfId="0" applyNumberFormat="1" applyFont="1" applyFill="1" applyBorder="1" applyAlignment="1">
      <alignment horizontal="center" vertical="center" wrapText="1"/>
    </xf>
    <xf numFmtId="0" fontId="213" fillId="0" borderId="0" xfId="0" applyFont="1" applyBorder="1" applyAlignment="1">
      <alignment horizontal="center"/>
    </xf>
    <xf numFmtId="0" fontId="176" fillId="36" borderId="11" xfId="0" applyFont="1" applyFill="1" applyBorder="1" applyAlignment="1">
      <alignment horizontal="center" vertical="center" wrapText="1"/>
    </xf>
    <xf numFmtId="0" fontId="192" fillId="0" borderId="0" xfId="0" applyFont="1" applyAlignment="1">
      <alignment horizontal="left" vertical="center" readingOrder="1"/>
    </xf>
    <xf numFmtId="0" fontId="213" fillId="37" borderId="24" xfId="0" applyFont="1" applyFill="1" applyBorder="1" applyAlignment="1">
      <alignment horizontal="center" vertical="center" wrapText="1"/>
    </xf>
    <xf numFmtId="0" fontId="213" fillId="37" borderId="7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176" fillId="0" borderId="0" xfId="0" applyFont="1" applyAlignment="1">
      <alignment horizontal="left" vertical="center"/>
    </xf>
    <xf numFmtId="0" fontId="236" fillId="0" borderId="0" xfId="0" applyFont="1" applyAlignment="1">
      <alignment horizontal="left" vertical="center" readingOrder="1"/>
    </xf>
    <xf numFmtId="0" fontId="222" fillId="0" borderId="0" xfId="0" applyFont="1" applyAlignment="1">
      <alignment horizontal="center" vertical="center" readingOrder="1"/>
    </xf>
    <xf numFmtId="0" fontId="152" fillId="37" borderId="36" xfId="0" applyFont="1" applyFill="1" applyBorder="1" applyAlignment="1">
      <alignment horizontal="center" vertical="center" textRotation="180" wrapText="1"/>
    </xf>
    <xf numFmtId="0" fontId="172" fillId="0" borderId="0" xfId="0" applyFont="1" applyBorder="1" applyAlignment="1">
      <alignment horizontal="left" vertical="center" wrapText="1"/>
    </xf>
    <xf numFmtId="0" fontId="168" fillId="0" borderId="0" xfId="0" applyFont="1" applyBorder="1" applyAlignment="1">
      <alignment horizontal="center" vertical="center"/>
    </xf>
    <xf numFmtId="0" fontId="152" fillId="37" borderId="68" xfId="0" applyFont="1" applyFill="1" applyBorder="1" applyAlignment="1">
      <alignment horizontal="center" vertical="center" wrapText="1"/>
    </xf>
    <xf numFmtId="0" fontId="152" fillId="37" borderId="69" xfId="0" applyFont="1" applyFill="1" applyBorder="1" applyAlignment="1">
      <alignment horizontal="center" vertical="center" wrapText="1"/>
    </xf>
    <xf numFmtId="0" fontId="152" fillId="37" borderId="16" xfId="0" applyFont="1" applyFill="1" applyBorder="1" applyAlignment="1">
      <alignment horizontal="center" vertical="center" wrapText="1"/>
    </xf>
    <xf numFmtId="0" fontId="152" fillId="37" borderId="36" xfId="0" applyFont="1" applyFill="1" applyBorder="1" applyAlignment="1">
      <alignment horizontal="center" vertical="center" wrapText="1"/>
    </xf>
    <xf numFmtId="0" fontId="152" fillId="37" borderId="85" xfId="0" applyFont="1" applyFill="1" applyBorder="1" applyAlignment="1">
      <alignment horizontal="center" vertical="center" wrapText="1"/>
    </xf>
    <xf numFmtId="0" fontId="152" fillId="37" borderId="34" xfId="0" applyFont="1" applyFill="1" applyBorder="1" applyAlignment="1">
      <alignment horizontal="center" vertical="center" wrapText="1"/>
    </xf>
    <xf numFmtId="0" fontId="172" fillId="37" borderId="36" xfId="0" applyFont="1" applyFill="1" applyBorder="1" applyAlignment="1">
      <alignment horizontal="center" vertical="center" wrapText="1"/>
    </xf>
    <xf numFmtId="0" fontId="172" fillId="37" borderId="34" xfId="0" applyFont="1" applyFill="1" applyBorder="1" applyAlignment="1">
      <alignment horizontal="center" vertical="center" wrapText="1"/>
    </xf>
    <xf numFmtId="172" fontId="172" fillId="37" borderId="86" xfId="0" applyNumberFormat="1" applyFont="1" applyFill="1" applyBorder="1" applyAlignment="1">
      <alignment horizontal="center" vertical="center" wrapText="1"/>
    </xf>
    <xf numFmtId="172" fontId="172" fillId="37" borderId="45" xfId="0" applyNumberFormat="1" applyFont="1" applyFill="1" applyBorder="1" applyAlignment="1">
      <alignment horizontal="center" vertical="center" wrapText="1"/>
    </xf>
    <xf numFmtId="0" fontId="152" fillId="0" borderId="48" xfId="0" applyFont="1" applyBorder="1" applyAlignment="1">
      <alignment horizontal="center"/>
    </xf>
    <xf numFmtId="0" fontId="172" fillId="37" borderId="68" xfId="0" applyFont="1" applyFill="1" applyBorder="1" applyAlignment="1">
      <alignment horizontal="center" vertical="center" wrapText="1"/>
    </xf>
    <xf numFmtId="0" fontId="172" fillId="37" borderId="69" xfId="0" applyFont="1" applyFill="1" applyBorder="1" applyAlignment="1">
      <alignment horizontal="center" vertical="center" wrapText="1"/>
    </xf>
    <xf numFmtId="0" fontId="172" fillId="37" borderId="16" xfId="0" applyFont="1" applyFill="1" applyBorder="1" applyAlignment="1">
      <alignment horizontal="center" vertical="center" wrapText="1"/>
    </xf>
    <xf numFmtId="0" fontId="172" fillId="37" borderId="85" xfId="0" applyFont="1" applyFill="1" applyBorder="1" applyAlignment="1">
      <alignment horizontal="center" vertical="center" wrapText="1"/>
    </xf>
    <xf numFmtId="0" fontId="172" fillId="0" borderId="0" xfId="0" applyFont="1" applyAlignment="1">
      <alignment horizontal="left" vertical="center"/>
    </xf>
    <xf numFmtId="0" fontId="172" fillId="37" borderId="36" xfId="0" applyFont="1" applyFill="1" applyBorder="1" applyAlignment="1">
      <alignment horizontal="center" vertical="center" textRotation="180" wrapText="1"/>
    </xf>
    <xf numFmtId="0" fontId="172" fillId="0" borderId="28" xfId="0" applyFont="1" applyBorder="1" applyAlignment="1">
      <alignment horizontal="left" vertical="center" wrapText="1"/>
    </xf>
    <xf numFmtId="0" fontId="172" fillId="36" borderId="64" xfId="0" applyFont="1" applyFill="1" applyBorder="1" applyAlignment="1">
      <alignment horizontal="center" vertical="center" wrapText="1"/>
    </xf>
    <xf numFmtId="0" fontId="172" fillId="36" borderId="72" xfId="0" applyFont="1" applyFill="1" applyBorder="1" applyAlignment="1">
      <alignment horizontal="center" vertical="center" wrapText="1"/>
    </xf>
    <xf numFmtId="0" fontId="172" fillId="36" borderId="66" xfId="0" applyFont="1" applyFill="1" applyBorder="1" applyAlignment="1">
      <alignment horizontal="center" vertical="center" wrapText="1"/>
    </xf>
    <xf numFmtId="0" fontId="172" fillId="36" borderId="56" xfId="0" applyFont="1" applyFill="1" applyBorder="1" applyAlignment="1">
      <alignment horizontal="center" vertical="center" wrapText="1"/>
    </xf>
    <xf numFmtId="0" fontId="172" fillId="36" borderId="67" xfId="0" applyFont="1" applyFill="1" applyBorder="1" applyAlignment="1">
      <alignment horizontal="center" vertical="center" wrapText="1"/>
    </xf>
    <xf numFmtId="0" fontId="172" fillId="36" borderId="58" xfId="0" applyFont="1" applyFill="1" applyBorder="1" applyAlignment="1">
      <alignment horizontal="center" vertical="center" wrapText="1"/>
    </xf>
    <xf numFmtId="0" fontId="172" fillId="36" borderId="79" xfId="0" applyFont="1" applyFill="1" applyBorder="1" applyAlignment="1">
      <alignment horizontal="center" vertical="center" wrapText="1"/>
    </xf>
    <xf numFmtId="0" fontId="172" fillId="36" borderId="80" xfId="0" applyFont="1" applyFill="1" applyBorder="1" applyAlignment="1">
      <alignment horizontal="center" vertical="center" wrapText="1"/>
    </xf>
    <xf numFmtId="0" fontId="172" fillId="36" borderId="81" xfId="0" applyFont="1" applyFill="1" applyBorder="1" applyAlignment="1">
      <alignment horizontal="center" vertical="center" wrapText="1"/>
    </xf>
    <xf numFmtId="0" fontId="172" fillId="36" borderId="82" xfId="0" applyFont="1" applyFill="1" applyBorder="1" applyAlignment="1">
      <alignment horizontal="center" vertical="center" wrapText="1"/>
    </xf>
    <xf numFmtId="0" fontId="172" fillId="36" borderId="13" xfId="0" applyFont="1" applyFill="1" applyBorder="1" applyAlignment="1">
      <alignment horizontal="center" vertical="center" wrapText="1"/>
    </xf>
    <xf numFmtId="0" fontId="172" fillId="36" borderId="49" xfId="0" applyFont="1" applyFill="1" applyBorder="1" applyAlignment="1">
      <alignment horizontal="center" vertical="center" wrapText="1"/>
    </xf>
    <xf numFmtId="0" fontId="172" fillId="36" borderId="29" xfId="0" applyFont="1" applyFill="1" applyBorder="1" applyAlignment="1">
      <alignment horizontal="center" vertical="center" wrapText="1"/>
    </xf>
    <xf numFmtId="0" fontId="172" fillId="36" borderId="83" xfId="0" applyFont="1" applyFill="1" applyBorder="1" applyAlignment="1">
      <alignment horizontal="center" vertical="center" wrapText="1"/>
    </xf>
    <xf numFmtId="0" fontId="172" fillId="36" borderId="15" xfId="0" applyFont="1" applyFill="1" applyBorder="1" applyAlignment="1">
      <alignment horizontal="center" vertical="center" textRotation="180" wrapText="1"/>
    </xf>
    <xf numFmtId="0" fontId="172" fillId="36" borderId="51" xfId="0" applyFont="1" applyFill="1" applyBorder="1" applyAlignment="1">
      <alignment horizontal="center" vertical="center" textRotation="180" wrapText="1"/>
    </xf>
    <xf numFmtId="172" fontId="151" fillId="0" borderId="24" xfId="0" applyNumberFormat="1" applyFont="1" applyFill="1" applyBorder="1" applyAlignment="1">
      <alignment horizontal="center" vertical="center" wrapText="1"/>
    </xf>
    <xf numFmtId="172" fontId="151" fillId="0" borderId="77" xfId="0" applyNumberFormat="1" applyFont="1" applyFill="1" applyBorder="1" applyAlignment="1">
      <alignment horizontal="center" vertical="center" wrapText="1"/>
    </xf>
    <xf numFmtId="0" fontId="172" fillId="36" borderId="25" xfId="0" applyFont="1" applyFill="1" applyBorder="1" applyAlignment="1">
      <alignment horizontal="center" vertical="center" wrapText="1"/>
    </xf>
    <xf numFmtId="0" fontId="172" fillId="36" borderId="87" xfId="0" applyFont="1" applyFill="1" applyBorder="1" applyAlignment="1">
      <alignment horizontal="center" vertical="center" wrapText="1"/>
    </xf>
    <xf numFmtId="0" fontId="172" fillId="36" borderId="88" xfId="0" applyFont="1" applyFill="1" applyBorder="1" applyAlignment="1">
      <alignment horizontal="center" wrapText="1"/>
    </xf>
    <xf numFmtId="0" fontId="172" fillId="36" borderId="88" xfId="0" applyFont="1" applyFill="1" applyBorder="1" applyAlignment="1">
      <alignment horizontal="center" vertical="center" wrapText="1"/>
    </xf>
    <xf numFmtId="0" fontId="172" fillId="36" borderId="89" xfId="0" applyFont="1" applyFill="1" applyBorder="1" applyAlignment="1">
      <alignment horizontal="center" vertical="center" textRotation="180" wrapText="1"/>
    </xf>
    <xf numFmtId="0" fontId="172" fillId="36" borderId="90" xfId="0" applyFont="1" applyFill="1" applyBorder="1" applyAlignment="1">
      <alignment horizontal="center" vertical="center" textRotation="180" wrapText="1"/>
    </xf>
    <xf numFmtId="0" fontId="172" fillId="36" borderId="47" xfId="0" applyFont="1" applyFill="1" applyBorder="1" applyAlignment="1">
      <alignment horizontal="center" vertical="center" wrapText="1"/>
    </xf>
    <xf numFmtId="0" fontId="172" fillId="0" borderId="25" xfId="0" applyFont="1" applyFill="1" applyBorder="1" applyAlignment="1">
      <alignment horizontal="center" vertical="center" wrapText="1"/>
    </xf>
    <xf numFmtId="0" fontId="222" fillId="0" borderId="0" xfId="0" applyFont="1" applyAlignment="1">
      <alignment horizontal="left" vertical="center" readingOrder="1"/>
    </xf>
    <xf numFmtId="0" fontId="36" fillId="0" borderId="0" xfId="0" applyFont="1" applyAlignment="1">
      <alignment horizontal="center" vertical="center" readingOrder="1"/>
    </xf>
    <xf numFmtId="0" fontId="176" fillId="36" borderId="86" xfId="0" applyFont="1" applyFill="1" applyBorder="1" applyAlignment="1">
      <alignment horizontal="center" vertical="center" wrapText="1"/>
    </xf>
    <xf numFmtId="0" fontId="176" fillId="36" borderId="45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left" vertical="center" readingOrder="1"/>
    </xf>
    <xf numFmtId="0" fontId="168" fillId="0" borderId="0" xfId="0" applyFont="1" applyAlignment="1">
      <alignment horizontal="left" vertical="center"/>
    </xf>
    <xf numFmtId="0" fontId="176" fillId="0" borderId="0" xfId="0" applyFont="1" applyBorder="1" applyAlignment="1">
      <alignment horizontal="left" wrapText="1"/>
    </xf>
    <xf numFmtId="0" fontId="176" fillId="37" borderId="16" xfId="0" applyFont="1" applyFill="1" applyBorder="1" applyAlignment="1">
      <alignment horizontal="center" vertical="center" wrapText="1"/>
    </xf>
    <xf numFmtId="0" fontId="176" fillId="37" borderId="36" xfId="0" applyFont="1" applyFill="1" applyBorder="1" applyAlignment="1">
      <alignment horizontal="center" vertical="center" wrapText="1"/>
    </xf>
    <xf numFmtId="0" fontId="176" fillId="37" borderId="34" xfId="0" applyFont="1" applyFill="1" applyBorder="1" applyAlignment="1">
      <alignment horizontal="center" vertical="center" wrapText="1"/>
    </xf>
    <xf numFmtId="0" fontId="176" fillId="38" borderId="36" xfId="0" applyFont="1" applyFill="1" applyBorder="1" applyAlignment="1">
      <alignment horizontal="center" vertical="center" textRotation="180" wrapText="1"/>
    </xf>
    <xf numFmtId="0" fontId="176" fillId="38" borderId="45" xfId="0" applyFont="1" applyFill="1" applyBorder="1" applyAlignment="1">
      <alignment horizontal="center" vertical="center" textRotation="180" wrapText="1"/>
    </xf>
    <xf numFmtId="0" fontId="176" fillId="38" borderId="36" xfId="0" applyFont="1" applyFill="1" applyBorder="1" applyAlignment="1">
      <alignment horizontal="center" vertical="center" wrapText="1"/>
    </xf>
    <xf numFmtId="0" fontId="176" fillId="38" borderId="14" xfId="0" applyFont="1" applyFill="1" applyBorder="1" applyAlignment="1">
      <alignment horizontal="center" vertical="center" wrapText="1"/>
    </xf>
    <xf numFmtId="0" fontId="176" fillId="37" borderId="16" xfId="0" applyFont="1" applyFill="1" applyBorder="1" applyAlignment="1">
      <alignment horizontal="center" vertical="center" textRotation="180" wrapText="1"/>
    </xf>
    <xf numFmtId="0" fontId="176" fillId="37" borderId="86" xfId="0" applyFont="1" applyFill="1" applyBorder="1" applyAlignment="1">
      <alignment horizontal="center" vertical="center" textRotation="180" wrapText="1"/>
    </xf>
    <xf numFmtId="0" fontId="176" fillId="37" borderId="36" xfId="0" applyFont="1" applyFill="1" applyBorder="1" applyAlignment="1">
      <alignment horizontal="center" vertical="center" textRotation="180" wrapText="1"/>
    </xf>
    <xf numFmtId="0" fontId="176" fillId="37" borderId="45" xfId="0" applyFont="1" applyFill="1" applyBorder="1" applyAlignment="1">
      <alignment horizontal="center" vertical="center" textRotation="180" wrapText="1"/>
    </xf>
    <xf numFmtId="0" fontId="176" fillId="38" borderId="50" xfId="0" applyFont="1" applyFill="1" applyBorder="1" applyAlignment="1">
      <alignment horizontal="center" vertical="center" textRotation="180" wrapText="1"/>
    </xf>
    <xf numFmtId="0" fontId="176" fillId="38" borderId="53" xfId="0" applyFont="1" applyFill="1" applyBorder="1" applyAlignment="1">
      <alignment horizontal="center" vertical="center" textRotation="180" wrapText="1"/>
    </xf>
    <xf numFmtId="0" fontId="176" fillId="38" borderId="34" xfId="0" applyFont="1" applyFill="1" applyBorder="1" applyAlignment="1">
      <alignment horizontal="center" vertical="center" wrapText="1"/>
    </xf>
    <xf numFmtId="0" fontId="176" fillId="37" borderId="50" xfId="0" applyFont="1" applyFill="1" applyBorder="1" applyAlignment="1">
      <alignment horizontal="center" vertical="center" wrapText="1"/>
    </xf>
    <xf numFmtId="0" fontId="168" fillId="37" borderId="10" xfId="0" applyFont="1" applyFill="1" applyBorder="1" applyAlignment="1">
      <alignment horizontal="center" vertical="center" wrapText="1"/>
    </xf>
    <xf numFmtId="172" fontId="151" fillId="36" borderId="25" xfId="0" applyNumberFormat="1" applyFont="1" applyFill="1" applyBorder="1" applyAlignment="1">
      <alignment horizontal="center" vertical="center" wrapText="1"/>
    </xf>
    <xf numFmtId="0" fontId="176" fillId="36" borderId="68" xfId="0" applyFont="1" applyFill="1" applyBorder="1" applyAlignment="1">
      <alignment horizontal="center" vertical="center" wrapText="1"/>
    </xf>
    <xf numFmtId="0" fontId="176" fillId="36" borderId="69" xfId="0" applyFont="1" applyFill="1" applyBorder="1" applyAlignment="1">
      <alignment horizontal="center" vertical="center" wrapText="1"/>
    </xf>
    <xf numFmtId="0" fontId="176" fillId="36" borderId="16" xfId="0" applyFont="1" applyFill="1" applyBorder="1" applyAlignment="1">
      <alignment horizontal="center" vertical="center" wrapText="1"/>
    </xf>
    <xf numFmtId="0" fontId="176" fillId="36" borderId="36" xfId="0" applyFont="1" applyFill="1" applyBorder="1" applyAlignment="1">
      <alignment horizontal="center" vertical="center" wrapText="1"/>
    </xf>
    <xf numFmtId="0" fontId="176" fillId="36" borderId="85" xfId="0" applyFont="1" applyFill="1" applyBorder="1" applyAlignment="1">
      <alignment horizontal="center" vertical="center" wrapText="1"/>
    </xf>
    <xf numFmtId="0" fontId="176" fillId="36" borderId="91" xfId="0" applyFont="1" applyFill="1" applyBorder="1" applyAlignment="1">
      <alignment horizontal="center" vertical="center" wrapText="1"/>
    </xf>
    <xf numFmtId="0" fontId="176" fillId="38" borderId="50" xfId="0" applyFont="1" applyFill="1" applyBorder="1" applyAlignment="1">
      <alignment horizontal="center" vertical="center" wrapText="1"/>
    </xf>
    <xf numFmtId="0" fontId="168" fillId="37" borderId="10" xfId="0" applyFont="1" applyFill="1" applyBorder="1" applyAlignment="1">
      <alignment horizontal="center" vertical="center" textRotation="180" wrapText="1"/>
    </xf>
    <xf numFmtId="0" fontId="168" fillId="37" borderId="11" xfId="0" applyFont="1" applyFill="1" applyBorder="1" applyAlignment="1">
      <alignment horizontal="center" vertical="center" textRotation="180" wrapText="1"/>
    </xf>
    <xf numFmtId="0" fontId="168" fillId="37" borderId="22" xfId="0" applyFont="1" applyFill="1" applyBorder="1" applyAlignment="1">
      <alignment horizontal="center" vertical="center" wrapText="1"/>
    </xf>
    <xf numFmtId="0" fontId="168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114300</xdr:colOff>
      <xdr:row>5</xdr:row>
      <xdr:rowOff>800100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472940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114300</xdr:colOff>
      <xdr:row>5</xdr:row>
      <xdr:rowOff>800100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4729400" y="415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219075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06431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595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419100</xdr:colOff>
      <xdr:row>5</xdr:row>
      <xdr:rowOff>790575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6692800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38100</xdr:colOff>
      <xdr:row>5</xdr:row>
      <xdr:rowOff>790575</xdr:rowOff>
    </xdr:from>
    <xdr:ext cx="180975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53263800" y="4200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152400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883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51</xdr:col>
      <xdr:colOff>152400</xdr:colOff>
      <xdr:row>6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56883300" y="7724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51</xdr:col>
      <xdr:colOff>152400</xdr:colOff>
      <xdr:row>5</xdr:row>
      <xdr:rowOff>809625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6883300" y="478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571500</xdr:colOff>
      <xdr:row>5</xdr:row>
      <xdr:rowOff>800100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0354925" y="4038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400050</xdr:colOff>
      <xdr:row>5</xdr:row>
      <xdr:rowOff>790575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4966275" y="428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400050</xdr:colOff>
      <xdr:row>5</xdr:row>
      <xdr:rowOff>790575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0815875" y="428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</xdr:row>
      <xdr:rowOff>809625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6918900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1209675</xdr:colOff>
      <xdr:row>5</xdr:row>
      <xdr:rowOff>809625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6690300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809625</xdr:rowOff>
    </xdr:from>
    <xdr:ext cx="180975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36918900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409575</xdr:colOff>
      <xdr:row>5</xdr:row>
      <xdr:rowOff>809625</xdr:rowOff>
    </xdr:from>
    <xdr:ext cx="180975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43424475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409575</xdr:colOff>
      <xdr:row>5</xdr:row>
      <xdr:rowOff>809625</xdr:rowOff>
    </xdr:from>
    <xdr:ext cx="180975" cy="257175"/>
    <xdr:sp fLocksText="0">
      <xdr:nvSpPr>
        <xdr:cNvPr id="7" name="TextBox 7"/>
        <xdr:cNvSpPr txBox="1">
          <a:spLocks noChangeArrowheads="1"/>
        </xdr:cNvSpPr>
      </xdr:nvSpPr>
      <xdr:spPr>
        <a:xfrm>
          <a:off x="43424475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1171575</xdr:colOff>
      <xdr:row>0</xdr:row>
      <xdr:rowOff>0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366522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390525</xdr:colOff>
      <xdr:row>5</xdr:row>
      <xdr:rowOff>771525</xdr:rowOff>
    </xdr:from>
    <xdr:ext cx="19050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43405425" y="5505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1171575</xdr:colOff>
      <xdr:row>0</xdr:row>
      <xdr:rowOff>0</xdr:rowOff>
    </xdr:from>
    <xdr:ext cx="1905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366522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390525</xdr:colOff>
      <xdr:row>5</xdr:row>
      <xdr:rowOff>771525</xdr:rowOff>
    </xdr:from>
    <xdr:ext cx="190500" cy="276225"/>
    <xdr:sp fLocksText="0">
      <xdr:nvSpPr>
        <xdr:cNvPr id="13" name="TextBox 13"/>
        <xdr:cNvSpPr txBox="1">
          <a:spLocks noChangeArrowheads="1"/>
        </xdr:cNvSpPr>
      </xdr:nvSpPr>
      <xdr:spPr>
        <a:xfrm>
          <a:off x="43405425" y="5505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409575</xdr:colOff>
      <xdr:row>5</xdr:row>
      <xdr:rowOff>809625</xdr:rowOff>
    </xdr:from>
    <xdr:ext cx="180975" cy="257175"/>
    <xdr:sp fLocksText="0">
      <xdr:nvSpPr>
        <xdr:cNvPr id="16" name="TextBox 16"/>
        <xdr:cNvSpPr txBox="1">
          <a:spLocks noChangeArrowheads="1"/>
        </xdr:cNvSpPr>
      </xdr:nvSpPr>
      <xdr:spPr>
        <a:xfrm>
          <a:off x="43424475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1171575</xdr:colOff>
      <xdr:row>0</xdr:row>
      <xdr:rowOff>0</xdr:rowOff>
    </xdr:from>
    <xdr:ext cx="190500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366522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390525</xdr:colOff>
      <xdr:row>5</xdr:row>
      <xdr:rowOff>771525</xdr:rowOff>
    </xdr:from>
    <xdr:ext cx="190500" cy="276225"/>
    <xdr:sp fLocksText="0">
      <xdr:nvSpPr>
        <xdr:cNvPr id="19" name="TextBox 19"/>
        <xdr:cNvSpPr txBox="1">
          <a:spLocks noChangeArrowheads="1"/>
        </xdr:cNvSpPr>
      </xdr:nvSpPr>
      <xdr:spPr>
        <a:xfrm>
          <a:off x="43405425" y="5505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1171575</xdr:colOff>
      <xdr:row>0</xdr:row>
      <xdr:rowOff>0</xdr:rowOff>
    </xdr:from>
    <xdr:ext cx="190500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366522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390525</xdr:colOff>
      <xdr:row>5</xdr:row>
      <xdr:rowOff>771525</xdr:rowOff>
    </xdr:from>
    <xdr:ext cx="190500" cy="276225"/>
    <xdr:sp fLocksText="0">
      <xdr:nvSpPr>
        <xdr:cNvPr id="22" name="TextBox 22"/>
        <xdr:cNvSpPr txBox="1">
          <a:spLocks noChangeArrowheads="1"/>
        </xdr:cNvSpPr>
      </xdr:nvSpPr>
      <xdr:spPr>
        <a:xfrm>
          <a:off x="43405425" y="5505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809625</xdr:rowOff>
    </xdr:from>
    <xdr:ext cx="180975" cy="257175"/>
    <xdr:sp fLocksText="0">
      <xdr:nvSpPr>
        <xdr:cNvPr id="23" name="TextBox 23"/>
        <xdr:cNvSpPr txBox="1">
          <a:spLocks noChangeArrowheads="1"/>
        </xdr:cNvSpPr>
      </xdr:nvSpPr>
      <xdr:spPr>
        <a:xfrm>
          <a:off x="36918900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1209675</xdr:colOff>
      <xdr:row>5</xdr:row>
      <xdr:rowOff>809625</xdr:rowOff>
    </xdr:from>
    <xdr:ext cx="180975" cy="257175"/>
    <xdr:sp fLocksText="0">
      <xdr:nvSpPr>
        <xdr:cNvPr id="24" name="TextBox 24"/>
        <xdr:cNvSpPr txBox="1">
          <a:spLocks noChangeArrowheads="1"/>
        </xdr:cNvSpPr>
      </xdr:nvSpPr>
      <xdr:spPr>
        <a:xfrm>
          <a:off x="36690300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809625</xdr:rowOff>
    </xdr:from>
    <xdr:ext cx="180975" cy="257175"/>
    <xdr:sp fLocksText="0">
      <xdr:nvSpPr>
        <xdr:cNvPr id="25" name="TextBox 25"/>
        <xdr:cNvSpPr txBox="1">
          <a:spLocks noChangeArrowheads="1"/>
        </xdr:cNvSpPr>
      </xdr:nvSpPr>
      <xdr:spPr>
        <a:xfrm>
          <a:off x="36918900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409575</xdr:colOff>
      <xdr:row>5</xdr:row>
      <xdr:rowOff>809625</xdr:rowOff>
    </xdr:from>
    <xdr:ext cx="180975" cy="257175"/>
    <xdr:sp fLocksText="0">
      <xdr:nvSpPr>
        <xdr:cNvPr id="26" name="TextBox 26"/>
        <xdr:cNvSpPr txBox="1">
          <a:spLocks noChangeArrowheads="1"/>
        </xdr:cNvSpPr>
      </xdr:nvSpPr>
      <xdr:spPr>
        <a:xfrm>
          <a:off x="44034075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409575</xdr:colOff>
      <xdr:row>5</xdr:row>
      <xdr:rowOff>809625</xdr:rowOff>
    </xdr:from>
    <xdr:ext cx="180975" cy="257175"/>
    <xdr:sp fLocksText="0">
      <xdr:nvSpPr>
        <xdr:cNvPr id="29" name="TextBox 29"/>
        <xdr:cNvSpPr txBox="1">
          <a:spLocks noChangeArrowheads="1"/>
        </xdr:cNvSpPr>
      </xdr:nvSpPr>
      <xdr:spPr>
        <a:xfrm>
          <a:off x="44034075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1171575</xdr:colOff>
      <xdr:row>0</xdr:row>
      <xdr:rowOff>0</xdr:rowOff>
    </xdr:from>
    <xdr:ext cx="190500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366522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390525</xdr:colOff>
      <xdr:row>5</xdr:row>
      <xdr:rowOff>771525</xdr:rowOff>
    </xdr:from>
    <xdr:ext cx="190500" cy="276225"/>
    <xdr:sp fLocksText="0">
      <xdr:nvSpPr>
        <xdr:cNvPr id="32" name="TextBox 32"/>
        <xdr:cNvSpPr txBox="1">
          <a:spLocks noChangeArrowheads="1"/>
        </xdr:cNvSpPr>
      </xdr:nvSpPr>
      <xdr:spPr>
        <a:xfrm>
          <a:off x="44015025" y="5505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1171575</xdr:colOff>
      <xdr:row>0</xdr:row>
      <xdr:rowOff>0</xdr:rowOff>
    </xdr:from>
    <xdr:ext cx="190500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366522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390525</xdr:colOff>
      <xdr:row>5</xdr:row>
      <xdr:rowOff>771525</xdr:rowOff>
    </xdr:from>
    <xdr:ext cx="190500" cy="276225"/>
    <xdr:sp fLocksText="0">
      <xdr:nvSpPr>
        <xdr:cNvPr id="35" name="TextBox 35"/>
        <xdr:cNvSpPr txBox="1">
          <a:spLocks noChangeArrowheads="1"/>
        </xdr:cNvSpPr>
      </xdr:nvSpPr>
      <xdr:spPr>
        <a:xfrm>
          <a:off x="44015025" y="5505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409575</xdr:colOff>
      <xdr:row>5</xdr:row>
      <xdr:rowOff>809625</xdr:rowOff>
    </xdr:from>
    <xdr:ext cx="180975" cy="257175"/>
    <xdr:sp fLocksText="0">
      <xdr:nvSpPr>
        <xdr:cNvPr id="38" name="TextBox 38"/>
        <xdr:cNvSpPr txBox="1">
          <a:spLocks noChangeArrowheads="1"/>
        </xdr:cNvSpPr>
      </xdr:nvSpPr>
      <xdr:spPr>
        <a:xfrm>
          <a:off x="44034075" y="5543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1171575</xdr:colOff>
      <xdr:row>0</xdr:row>
      <xdr:rowOff>0</xdr:rowOff>
    </xdr:from>
    <xdr:ext cx="190500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366522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390525</xdr:colOff>
      <xdr:row>5</xdr:row>
      <xdr:rowOff>771525</xdr:rowOff>
    </xdr:from>
    <xdr:ext cx="190500" cy="276225"/>
    <xdr:sp fLocksText="0">
      <xdr:nvSpPr>
        <xdr:cNvPr id="41" name="TextBox 41"/>
        <xdr:cNvSpPr txBox="1">
          <a:spLocks noChangeArrowheads="1"/>
        </xdr:cNvSpPr>
      </xdr:nvSpPr>
      <xdr:spPr>
        <a:xfrm>
          <a:off x="44015025" y="5505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369189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1171575</xdr:colOff>
      <xdr:row>0</xdr:row>
      <xdr:rowOff>0</xdr:rowOff>
    </xdr:from>
    <xdr:ext cx="190500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366522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390525</xdr:colOff>
      <xdr:row>5</xdr:row>
      <xdr:rowOff>771525</xdr:rowOff>
    </xdr:from>
    <xdr:ext cx="190500" cy="276225"/>
    <xdr:sp fLocksText="0">
      <xdr:nvSpPr>
        <xdr:cNvPr id="44" name="TextBox 44"/>
        <xdr:cNvSpPr txBox="1">
          <a:spLocks noChangeArrowheads="1"/>
        </xdr:cNvSpPr>
      </xdr:nvSpPr>
      <xdr:spPr>
        <a:xfrm>
          <a:off x="44015025" y="55054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209550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42912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8814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409575</xdr:colOff>
      <xdr:row>5</xdr:row>
      <xdr:rowOff>800100</xdr:rowOff>
    </xdr:from>
    <xdr:ext cx="190500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60340875" y="6162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171450</xdr:colOff>
      <xdr:row>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4253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1181100</xdr:colOff>
      <xdr:row>0</xdr:row>
      <xdr:rowOff>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4147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390525</xdr:colOff>
      <xdr:row>5</xdr:row>
      <xdr:rowOff>781050</xdr:rowOff>
    </xdr:from>
    <xdr:ext cx="190500" cy="285750"/>
    <xdr:sp fLocksText="0">
      <xdr:nvSpPr>
        <xdr:cNvPr id="6" name="TextBox 6"/>
        <xdr:cNvSpPr txBox="1">
          <a:spLocks noChangeArrowheads="1"/>
        </xdr:cNvSpPr>
      </xdr:nvSpPr>
      <xdr:spPr>
        <a:xfrm>
          <a:off x="60321825" y="61436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171450</xdr:colOff>
      <xdr:row>0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4253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1181100</xdr:colOff>
      <xdr:row>0</xdr:row>
      <xdr:rowOff>0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14147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390525</xdr:colOff>
      <xdr:row>5</xdr:row>
      <xdr:rowOff>781050</xdr:rowOff>
    </xdr:from>
    <xdr:ext cx="190500" cy="285750"/>
    <xdr:sp fLocksText="0">
      <xdr:nvSpPr>
        <xdr:cNvPr id="9" name="TextBox 9"/>
        <xdr:cNvSpPr txBox="1">
          <a:spLocks noChangeArrowheads="1"/>
        </xdr:cNvSpPr>
      </xdr:nvSpPr>
      <xdr:spPr>
        <a:xfrm>
          <a:off x="60321825" y="61436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2557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2557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800100</xdr:rowOff>
    </xdr:from>
    <xdr:ext cx="180975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42557700" y="6438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2557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2557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2557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219075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822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24028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409575</xdr:colOff>
      <xdr:row>5</xdr:row>
      <xdr:rowOff>800100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0862250" y="375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219075</xdr:colOff>
      <xdr:row>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4822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24028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409575</xdr:colOff>
      <xdr:row>5</xdr:row>
      <xdr:rowOff>800100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0862250" y="375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219075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14134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9365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49</xdr:col>
      <xdr:colOff>409575</xdr:colOff>
      <xdr:row>5</xdr:row>
      <xdr:rowOff>800100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7453550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219075</xdr:colOff>
      <xdr:row>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14134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9365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49</xdr:col>
      <xdr:colOff>409575</xdr:colOff>
      <xdr:row>5</xdr:row>
      <xdr:rowOff>800100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7453550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5;&#1587;&#1593;&#1575;&#1585;%20&#1575;&#1604;&#1601;&#1575;&#1574;&#1583;&#1577;%20&#1581;&#1587;&#1576;%20&#1575;&#1604;&#1605;&#1589;&#1575;&#1585;&#1601;%20%20&#1604;&#1593;&#1575;&#1605;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at.attya\Desktop\raid%20&#1575;&#1587;&#1593;&#1575;&#1585;%20&#1575;&#1604;&#1601;&#1575;&#1574;&#1583;&#1577;&#1605;&#1575;&#1610;&#1587;%202019\&#1575;&#1587;&#1593;&#1575;&#1585;%20&#1575;&#1604;&#1601;&#1575;&#1574;&#1583;&#1577;%20&#1581;&#1587;&#1576;%20&#1575;&#1604;&#1605;&#1589;&#1575;&#1585;&#1601;%20%20&#1604;&#1593;&#1575;&#1605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%202016-6-1\D\&#1575;&#1587;&#1593;&#1575;&#1585;%20&#1575;&#1604;&#1601;&#1575;&#1574;&#1583;&#1577;\&#1580;&#1583;&#1608;&#1604;%20&#1575;&#1587;&#1593;&#1575;&#1585;%20&#1575;&#1604;&#1601;&#1575;&#1574;&#1583;&#1577;%20&#1604;&#1588;&#1607;&#1585;%20%202019%20&#1578;&#1605;&#1608;&#1586;%20&#1605;&#1593;&#1583;&#1604;&#1577;\&#1575;&#1587;&#1593;&#1575;&#1585;%20&#1575;&#1604;&#1601;&#1575;&#1574;&#1583;&#1577;%20&#1581;&#1587;&#1576;%20&#1575;&#1604;&#1605;&#1589;&#1575;&#1585;&#1601;%20%20&#1604;&#1593;&#1575;&#1605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tesar.Ali\Desktop\&#1580;&#1583;&#1608;&#1604;%20&#1575;&#1587;&#1593;&#1575;&#1585;%20&#1575;&#1604;&#1601;&#1575;&#1574;&#1583;&#1577;%20&#1604;&#1588;&#1607;&#1585;%20%202019%20&#1575;&#1576;%20&#1605;&#1593;&#1583;&#1604;&#1577;\&#1575;&#1587;&#1593;&#1575;&#1585;%20&#1575;&#1604;&#1601;&#1575;&#1574;&#1583;&#1577;%20&#1581;&#1587;&#1576;%20&#1575;&#1604;&#1605;&#1589;&#1575;&#1585;&#1601;%20%20&#1604;&#1593;&#1575;&#1605;%20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tesar.Ali\Desktop\&#1580;&#1583;&#1608;&#1604;%20&#1575;&#1587;&#1593;&#1575;&#1585;%20&#1575;&#1604;&#1601;&#1575;&#1574;&#1583;&#1577;%20&#1604;&#1588;&#1607;&#1585;%20%20&#1571;&#1610;&#1604;&#1608;&#1604;%202019%20-%20&#1606;&#1587;&#1582;&#1577;%20&#1575;&#1604;&#1606;&#1602;&#1583;&#1610;&#1577;%20-%20&#1576;&#1610;&#1575;&#1606;&#1575;&#1578;%20&#1571;&#1608;&#1604;&#1610;&#1577;\&#1575;&#1587;&#1593;&#1575;&#1585;%20&#1575;&#1604;&#1601;&#1575;&#1574;&#1583;&#1577;%20&#1581;&#1587;&#1576;%20&#1575;&#1604;&#1605;&#1589;&#1575;&#1585;&#1601;%20%20&#1604;&#1593;&#1575;&#1605;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tesar.Ali\Desktop\New%20folder\&#1575;&#1587;&#1593;&#1575;&#1585;%20&#1575;&#1604;&#1601;&#1575;&#1574;&#1583;&#1577;%20&#1581;&#1587;&#1576;%20&#1575;&#1604;&#1605;&#1589;&#1575;&#1585;&#1601;%20%20&#1604;&#1593;&#1575;&#1605;%2020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tesar.Ali\Desktop\&#1575;&#1587;&#1593;&#1575;&#1585;%20&#1575;&#1604;&#1601;&#1575;&#1574;&#1583;&#1577;%20&#1578;&#1588;&#1585;&#1610;&#1606;%20&#1575;&#1604;&#1579;&#1575;&#1606;&#1610;%20%20&#1575;&#1604;&#1605;&#1593;&#1583;&#1604;%202019\&#1575;&#1587;&#1593;&#1575;&#1585;%20&#1575;&#1604;&#1601;&#1575;&#1574;&#1583;&#1577;%20&#1581;&#1587;&#1576;%20&#1575;&#1604;&#1605;&#1589;&#1575;&#1585;&#1601;%20%20&#1604;&#1593;&#1575;&#1605;%20201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tesar.Ali\Desktop\&#1571;&#1587;&#1593;&#1575;&#1585;%20&#1575;&#1604;&#1601;&#1575;&#1574;&#1583;&#1577;%20&#1587;&#1606;&#1608;&#1610;%202019%20&#1602;&#1610;&#1587;%20&#1575;&#1604;&#1605;&#1604;&#1575;\&#1575;&#1587;&#1593;&#1575;&#1585;%20&#1575;&#1604;&#1601;&#1575;&#1574;&#1583;&#1577;%20&#1581;&#1587;&#1576;%20&#1575;&#1604;&#1605;&#1589;&#1575;&#1585;&#1601;%20%20&#1604;&#1593;&#1575;&#1605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9"/>
    </sheetNames>
    <sheetDataSet>
      <sheetData sheetId="40">
        <row r="8">
          <cell r="C8">
            <v>4</v>
          </cell>
          <cell r="D8">
            <v>5</v>
          </cell>
          <cell r="E8">
            <v>6</v>
          </cell>
          <cell r="F8">
            <v>7</v>
          </cell>
          <cell r="G8">
            <v>6</v>
          </cell>
          <cell r="H8">
            <v>6</v>
          </cell>
          <cell r="I8">
            <v>1</v>
          </cell>
          <cell r="J8">
            <v>1</v>
          </cell>
          <cell r="K8">
            <v>1.5</v>
          </cell>
        </row>
      </sheetData>
      <sheetData sheetId="41">
        <row r="8">
          <cell r="C8">
            <v>3</v>
          </cell>
          <cell r="D8">
            <v>2</v>
          </cell>
          <cell r="E8">
            <v>3</v>
          </cell>
          <cell r="F8">
            <v>4</v>
          </cell>
          <cell r="G8">
            <v>14</v>
          </cell>
          <cell r="H8">
            <v>14</v>
          </cell>
          <cell r="I8">
            <v>8</v>
          </cell>
          <cell r="J8">
            <v>10</v>
          </cell>
          <cell r="K8">
            <v>12</v>
          </cell>
        </row>
      </sheetData>
      <sheetData sheetId="42">
        <row r="8">
          <cell r="C8">
            <v>3</v>
          </cell>
          <cell r="D8">
            <v>3.5</v>
          </cell>
          <cell r="E8">
            <v>4</v>
          </cell>
          <cell r="F8">
            <v>5</v>
          </cell>
          <cell r="G8">
            <v>10</v>
          </cell>
          <cell r="H8">
            <v>10</v>
          </cell>
          <cell r="I8">
            <v>8</v>
          </cell>
          <cell r="J8">
            <v>10</v>
          </cell>
          <cell r="K8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Sheet1"/>
      <sheetName val="بنك عودة 40"/>
      <sheetName val="الصناعي A"/>
      <sheetName val="الزراعي التعاوني B"/>
      <sheetName val="العقاري C"/>
      <sheetName val="المعدل السنوي للمصارف 2016"/>
    </sheetNames>
    <sheetDataSet>
      <sheetData sheetId="0">
        <row r="11">
          <cell r="C11">
            <v>4</v>
          </cell>
          <cell r="D11">
            <v>4.5</v>
          </cell>
          <cell r="E11">
            <v>5</v>
          </cell>
          <cell r="F11">
            <v>5.75</v>
          </cell>
          <cell r="G11">
            <v>9</v>
          </cell>
          <cell r="H11">
            <v>10</v>
          </cell>
          <cell r="I11">
            <v>11</v>
          </cell>
          <cell r="J11">
            <v>1</v>
          </cell>
          <cell r="K11">
            <v>1.5</v>
          </cell>
          <cell r="L11">
            <v>1.75</v>
          </cell>
          <cell r="M11">
            <v>3.25</v>
          </cell>
          <cell r="N11">
            <v>8</v>
          </cell>
          <cell r="O11">
            <v>9</v>
          </cell>
          <cell r="P11">
            <v>10</v>
          </cell>
        </row>
        <row r="12">
          <cell r="C12">
            <v>4</v>
          </cell>
          <cell r="D12">
            <v>4.5</v>
          </cell>
          <cell r="E12">
            <v>5</v>
          </cell>
          <cell r="F12">
            <v>5.75</v>
          </cell>
          <cell r="G12">
            <v>9</v>
          </cell>
          <cell r="H12">
            <v>10</v>
          </cell>
          <cell r="I12">
            <v>11</v>
          </cell>
          <cell r="J12">
            <v>1</v>
          </cell>
          <cell r="K12">
            <v>1.5</v>
          </cell>
          <cell r="L12">
            <v>1.75</v>
          </cell>
          <cell r="M12">
            <v>3.25</v>
          </cell>
          <cell r="N12">
            <v>8</v>
          </cell>
          <cell r="O12">
            <v>9</v>
          </cell>
          <cell r="P12">
            <v>10</v>
          </cell>
        </row>
      </sheetData>
      <sheetData sheetId="1">
        <row r="11">
          <cell r="C11">
            <v>3.5</v>
          </cell>
          <cell r="D11">
            <v>4.5</v>
          </cell>
          <cell r="E11">
            <v>5</v>
          </cell>
          <cell r="F11">
            <v>6.5</v>
          </cell>
          <cell r="G11">
            <v>10</v>
          </cell>
          <cell r="H11">
            <v>10</v>
          </cell>
          <cell r="I11">
            <v>10</v>
          </cell>
          <cell r="J11">
            <v>11</v>
          </cell>
          <cell r="K11">
            <v>12</v>
          </cell>
          <cell r="L11">
            <v>1</v>
          </cell>
          <cell r="M11">
            <v>1.5</v>
          </cell>
          <cell r="N11">
            <v>1.5</v>
          </cell>
          <cell r="O11">
            <v>2.5</v>
          </cell>
          <cell r="P11">
            <v>9</v>
          </cell>
          <cell r="Q11">
            <v>10</v>
          </cell>
          <cell r="R11">
            <v>10</v>
          </cell>
          <cell r="S11">
            <v>11</v>
          </cell>
        </row>
        <row r="12">
          <cell r="C12">
            <v>3.5</v>
          </cell>
          <cell r="D12">
            <v>4.5</v>
          </cell>
          <cell r="E12">
            <v>5</v>
          </cell>
          <cell r="F12">
            <v>6.5</v>
          </cell>
          <cell r="G12">
            <v>10</v>
          </cell>
          <cell r="H12">
            <v>10</v>
          </cell>
          <cell r="I12">
            <v>10</v>
          </cell>
          <cell r="J12">
            <v>11</v>
          </cell>
          <cell r="K12">
            <v>12</v>
          </cell>
          <cell r="L12">
            <v>1</v>
          </cell>
          <cell r="M12">
            <v>1.5</v>
          </cell>
          <cell r="N12">
            <v>1.5</v>
          </cell>
          <cell r="O12">
            <v>2.5</v>
          </cell>
          <cell r="P12">
            <v>9</v>
          </cell>
          <cell r="Q12">
            <v>10</v>
          </cell>
          <cell r="R12">
            <v>10</v>
          </cell>
          <cell r="S12">
            <v>11</v>
          </cell>
        </row>
      </sheetData>
      <sheetData sheetId="2">
        <row r="11">
          <cell r="C11">
            <v>2</v>
          </cell>
          <cell r="D11">
            <v>1.5</v>
          </cell>
          <cell r="E11">
            <v>2.5</v>
          </cell>
          <cell r="F11">
            <v>10</v>
          </cell>
          <cell r="G11">
            <v>10</v>
          </cell>
          <cell r="H11">
            <v>10</v>
          </cell>
          <cell r="I11">
            <v>10</v>
          </cell>
          <cell r="J11">
            <v>1</v>
          </cell>
          <cell r="K11">
            <v>1.25</v>
          </cell>
          <cell r="L11">
            <v>1.5</v>
          </cell>
          <cell r="M11">
            <v>8</v>
          </cell>
          <cell r="N11">
            <v>8</v>
          </cell>
          <cell r="O11">
            <v>8</v>
          </cell>
        </row>
        <row r="12">
          <cell r="C12">
            <v>2</v>
          </cell>
          <cell r="D12">
            <v>1.5</v>
          </cell>
          <cell r="E12">
            <v>2.5</v>
          </cell>
          <cell r="F12">
            <v>10</v>
          </cell>
          <cell r="G12">
            <v>10</v>
          </cell>
          <cell r="H12">
            <v>10</v>
          </cell>
          <cell r="I12">
            <v>10</v>
          </cell>
          <cell r="J12">
            <v>1</v>
          </cell>
          <cell r="K12">
            <v>1.25</v>
          </cell>
          <cell r="L12">
            <v>1.5</v>
          </cell>
          <cell r="M12">
            <v>8</v>
          </cell>
          <cell r="N12">
            <v>8</v>
          </cell>
          <cell r="O12">
            <v>8</v>
          </cell>
        </row>
      </sheetData>
      <sheetData sheetId="3">
        <row r="11">
          <cell r="C11">
            <v>2.5</v>
          </cell>
          <cell r="D11">
            <v>3</v>
          </cell>
          <cell r="E11">
            <v>3</v>
          </cell>
          <cell r="F11">
            <v>10</v>
          </cell>
          <cell r="G11">
            <v>8</v>
          </cell>
          <cell r="H11">
            <v>9</v>
          </cell>
          <cell r="I11">
            <v>10</v>
          </cell>
          <cell r="J11">
            <v>1</v>
          </cell>
          <cell r="K11">
            <v>1.5</v>
          </cell>
          <cell r="L11">
            <v>1.5</v>
          </cell>
          <cell r="M11">
            <v>9</v>
          </cell>
          <cell r="N11">
            <v>10</v>
          </cell>
          <cell r="O11">
            <v>11</v>
          </cell>
        </row>
        <row r="12">
          <cell r="C12">
            <v>2.5</v>
          </cell>
          <cell r="D12">
            <v>3</v>
          </cell>
          <cell r="E12">
            <v>3</v>
          </cell>
          <cell r="F12">
            <v>10</v>
          </cell>
          <cell r="G12">
            <v>8</v>
          </cell>
          <cell r="H12">
            <v>9</v>
          </cell>
          <cell r="I12">
            <v>10</v>
          </cell>
          <cell r="J12">
            <v>1</v>
          </cell>
          <cell r="K12">
            <v>1.5</v>
          </cell>
          <cell r="L12">
            <v>1.5</v>
          </cell>
          <cell r="M12">
            <v>9</v>
          </cell>
          <cell r="N12">
            <v>10</v>
          </cell>
          <cell r="O12">
            <v>11</v>
          </cell>
        </row>
      </sheetData>
      <sheetData sheetId="4">
        <row r="11">
          <cell r="C11">
            <v>0.25</v>
          </cell>
          <cell r="D11">
            <v>2.38</v>
          </cell>
          <cell r="E11">
            <v>2.38</v>
          </cell>
          <cell r="F11">
            <v>12</v>
          </cell>
          <cell r="G11">
            <v>12</v>
          </cell>
          <cell r="H11">
            <v>12</v>
          </cell>
          <cell r="I11">
            <v>12</v>
          </cell>
          <cell r="J11">
            <v>12</v>
          </cell>
          <cell r="K11">
            <v>12</v>
          </cell>
          <cell r="L11">
            <v>12</v>
          </cell>
          <cell r="M11">
            <v>12</v>
          </cell>
        </row>
        <row r="12">
          <cell r="C12">
            <v>0.25</v>
          </cell>
          <cell r="D12">
            <v>2.38</v>
          </cell>
          <cell r="E12">
            <v>2.38</v>
          </cell>
          <cell r="F12">
            <v>12</v>
          </cell>
          <cell r="G12">
            <v>12</v>
          </cell>
          <cell r="H12">
            <v>12</v>
          </cell>
          <cell r="I12">
            <v>12</v>
          </cell>
          <cell r="J12">
            <v>12</v>
          </cell>
          <cell r="K12">
            <v>12</v>
          </cell>
          <cell r="L12">
            <v>12</v>
          </cell>
          <cell r="M12">
            <v>12</v>
          </cell>
        </row>
      </sheetData>
      <sheetData sheetId="5">
        <row r="11">
          <cell r="C11">
            <v>4</v>
          </cell>
          <cell r="D11">
            <v>4.5</v>
          </cell>
          <cell r="E11">
            <v>5</v>
          </cell>
          <cell r="F11">
            <v>6</v>
          </cell>
          <cell r="G11">
            <v>16</v>
          </cell>
          <cell r="H11">
            <v>15</v>
          </cell>
          <cell r="I11">
            <v>16</v>
          </cell>
          <cell r="J11">
            <v>2</v>
          </cell>
          <cell r="K11">
            <v>2.5</v>
          </cell>
          <cell r="L11">
            <v>3</v>
          </cell>
          <cell r="M11">
            <v>3.5</v>
          </cell>
          <cell r="N11">
            <v>14</v>
          </cell>
          <cell r="O11">
            <v>15</v>
          </cell>
          <cell r="P11">
            <v>15</v>
          </cell>
        </row>
        <row r="12">
          <cell r="C12">
            <v>4</v>
          </cell>
          <cell r="D12">
            <v>4.5</v>
          </cell>
          <cell r="E12">
            <v>5</v>
          </cell>
          <cell r="F12">
            <v>6</v>
          </cell>
          <cell r="G12">
            <v>16</v>
          </cell>
          <cell r="H12">
            <v>15</v>
          </cell>
          <cell r="I12">
            <v>16</v>
          </cell>
          <cell r="J12">
            <v>2</v>
          </cell>
          <cell r="K12">
            <v>2.5</v>
          </cell>
          <cell r="L12">
            <v>3</v>
          </cell>
          <cell r="M12">
            <v>3.5</v>
          </cell>
          <cell r="N12">
            <v>14</v>
          </cell>
          <cell r="O12">
            <v>15</v>
          </cell>
          <cell r="P12">
            <v>15</v>
          </cell>
        </row>
      </sheetData>
      <sheetData sheetId="6">
        <row r="11">
          <cell r="C11">
            <v>4.5</v>
          </cell>
          <cell r="D11">
            <v>5.25</v>
          </cell>
          <cell r="E11">
            <v>5.5</v>
          </cell>
          <cell r="F11">
            <v>14</v>
          </cell>
          <cell r="G11">
            <v>14</v>
          </cell>
          <cell r="H11">
            <v>3</v>
          </cell>
          <cell r="I11">
            <v>3.5</v>
          </cell>
          <cell r="J11">
            <v>3.75</v>
          </cell>
          <cell r="K11">
            <v>12</v>
          </cell>
        </row>
        <row r="12">
          <cell r="C12">
            <v>4.5</v>
          </cell>
          <cell r="D12">
            <v>5.25</v>
          </cell>
          <cell r="E12">
            <v>5.5</v>
          </cell>
          <cell r="F12">
            <v>14</v>
          </cell>
          <cell r="G12">
            <v>14</v>
          </cell>
          <cell r="H12">
            <v>3</v>
          </cell>
          <cell r="I12">
            <v>3.5</v>
          </cell>
          <cell r="J12">
            <v>3.75</v>
          </cell>
          <cell r="K12">
            <v>12</v>
          </cell>
        </row>
      </sheetData>
      <sheetData sheetId="7">
        <row r="11">
          <cell r="C11">
            <v>6</v>
          </cell>
          <cell r="D11">
            <v>6.5</v>
          </cell>
          <cell r="E11">
            <v>10</v>
          </cell>
          <cell r="F11">
            <v>14</v>
          </cell>
          <cell r="G11">
            <v>14</v>
          </cell>
          <cell r="H11">
            <v>15.5</v>
          </cell>
          <cell r="I11">
            <v>15.5</v>
          </cell>
          <cell r="J11">
            <v>3</v>
          </cell>
          <cell r="K11">
            <v>4</v>
          </cell>
          <cell r="L11">
            <v>5</v>
          </cell>
          <cell r="M11">
            <v>5</v>
          </cell>
          <cell r="N11">
            <v>14</v>
          </cell>
          <cell r="O11">
            <v>15.5</v>
          </cell>
        </row>
        <row r="12">
          <cell r="C12" t="str">
            <v> </v>
          </cell>
          <cell r="D12">
            <v>6.5</v>
          </cell>
          <cell r="E12">
            <v>10</v>
          </cell>
          <cell r="F12">
            <v>14</v>
          </cell>
          <cell r="G12">
            <v>14</v>
          </cell>
          <cell r="H12">
            <v>15.5</v>
          </cell>
          <cell r="I12">
            <v>15.5</v>
          </cell>
          <cell r="J12">
            <v>3</v>
          </cell>
          <cell r="K12">
            <v>4</v>
          </cell>
          <cell r="L12">
            <v>5</v>
          </cell>
          <cell r="M12">
            <v>5</v>
          </cell>
          <cell r="N12">
            <v>14</v>
          </cell>
          <cell r="O12">
            <v>15.5</v>
          </cell>
        </row>
      </sheetData>
      <sheetData sheetId="8">
        <row r="11">
          <cell r="C11">
            <v>1</v>
          </cell>
          <cell r="D11">
            <v>0.5</v>
          </cell>
          <cell r="E11">
            <v>0.5</v>
          </cell>
          <cell r="F11">
            <v>0.5</v>
          </cell>
          <cell r="G11">
            <v>15</v>
          </cell>
          <cell r="H11">
            <v>14</v>
          </cell>
          <cell r="I11">
            <v>14</v>
          </cell>
          <cell r="J11">
            <v>14</v>
          </cell>
          <cell r="K11">
            <v>0.5</v>
          </cell>
          <cell r="L11">
            <v>0.5</v>
          </cell>
          <cell r="M11">
            <v>0.5</v>
          </cell>
          <cell r="N11">
            <v>0.5</v>
          </cell>
          <cell r="O11">
            <v>13</v>
          </cell>
          <cell r="P11">
            <v>13</v>
          </cell>
          <cell r="Q11">
            <v>13</v>
          </cell>
          <cell r="R11">
            <v>13</v>
          </cell>
        </row>
        <row r="12">
          <cell r="C12">
            <v>1</v>
          </cell>
          <cell r="D12">
            <v>0.5</v>
          </cell>
          <cell r="E12">
            <v>0.5</v>
          </cell>
          <cell r="F12">
            <v>0.5</v>
          </cell>
          <cell r="G12">
            <v>15</v>
          </cell>
          <cell r="H12">
            <v>14</v>
          </cell>
          <cell r="I12">
            <v>14</v>
          </cell>
          <cell r="J12">
            <v>14</v>
          </cell>
          <cell r="K12">
            <v>0.5</v>
          </cell>
          <cell r="L12">
            <v>0.5</v>
          </cell>
          <cell r="M12">
            <v>0.5</v>
          </cell>
          <cell r="N12">
            <v>0.5</v>
          </cell>
          <cell r="O12">
            <v>13</v>
          </cell>
          <cell r="P12">
            <v>13</v>
          </cell>
          <cell r="Q12">
            <v>13</v>
          </cell>
          <cell r="R12">
            <v>13</v>
          </cell>
        </row>
      </sheetData>
      <sheetData sheetId="9">
        <row r="11">
          <cell r="C11">
            <v>3</v>
          </cell>
          <cell r="D11">
            <v>3.5</v>
          </cell>
          <cell r="E11">
            <v>4</v>
          </cell>
          <cell r="F11">
            <v>12</v>
          </cell>
          <cell r="G11">
            <v>12</v>
          </cell>
          <cell r="H11">
            <v>12</v>
          </cell>
          <cell r="I11">
            <v>1.5</v>
          </cell>
          <cell r="J11">
            <v>2</v>
          </cell>
          <cell r="K11">
            <v>2.5</v>
          </cell>
          <cell r="L11">
            <v>2.5</v>
          </cell>
          <cell r="M11">
            <v>12</v>
          </cell>
        </row>
        <row r="12">
          <cell r="C12">
            <v>3</v>
          </cell>
          <cell r="D12">
            <v>3.5</v>
          </cell>
          <cell r="E12">
            <v>4</v>
          </cell>
          <cell r="F12">
            <v>12</v>
          </cell>
          <cell r="G12">
            <v>12</v>
          </cell>
          <cell r="H12">
            <v>12</v>
          </cell>
          <cell r="I12">
            <v>1.5</v>
          </cell>
          <cell r="J12">
            <v>2</v>
          </cell>
          <cell r="K12">
            <v>2.5</v>
          </cell>
          <cell r="L12">
            <v>2.5</v>
          </cell>
          <cell r="M12">
            <v>12</v>
          </cell>
        </row>
      </sheetData>
      <sheetData sheetId="10">
        <row r="11">
          <cell r="C11">
            <v>6</v>
          </cell>
          <cell r="D11">
            <v>7</v>
          </cell>
          <cell r="E11">
            <v>7</v>
          </cell>
          <cell r="F11">
            <v>16</v>
          </cell>
          <cell r="G11">
            <v>15</v>
          </cell>
          <cell r="H11">
            <v>15</v>
          </cell>
          <cell r="I11">
            <v>4</v>
          </cell>
          <cell r="J11">
            <v>5</v>
          </cell>
          <cell r="K11">
            <v>5</v>
          </cell>
          <cell r="L11">
            <v>14</v>
          </cell>
        </row>
        <row r="12">
          <cell r="C12">
            <v>6</v>
          </cell>
          <cell r="D12">
            <v>7</v>
          </cell>
          <cell r="E12">
            <v>7</v>
          </cell>
          <cell r="F12">
            <v>16</v>
          </cell>
          <cell r="G12">
            <v>15</v>
          </cell>
          <cell r="H12">
            <v>15</v>
          </cell>
          <cell r="I12">
            <v>4</v>
          </cell>
          <cell r="J12">
            <v>5</v>
          </cell>
          <cell r="K12">
            <v>5</v>
          </cell>
          <cell r="L12">
            <v>14</v>
          </cell>
        </row>
      </sheetData>
      <sheetData sheetId="11">
        <row r="11">
          <cell r="C11">
            <v>4.49</v>
          </cell>
          <cell r="D11">
            <v>5.3</v>
          </cell>
          <cell r="E11">
            <v>5.49</v>
          </cell>
          <cell r="F11">
            <v>6.13</v>
          </cell>
          <cell r="G11">
            <v>8</v>
          </cell>
          <cell r="H11">
            <v>13</v>
          </cell>
          <cell r="I11">
            <v>13</v>
          </cell>
          <cell r="J11">
            <v>13</v>
          </cell>
          <cell r="K11">
            <v>14</v>
          </cell>
          <cell r="L11">
            <v>15</v>
          </cell>
          <cell r="M11">
            <v>2.18</v>
          </cell>
          <cell r="N11">
            <v>2.45</v>
          </cell>
          <cell r="O11">
            <v>2.6</v>
          </cell>
          <cell r="P11">
            <v>2.85</v>
          </cell>
          <cell r="Q11">
            <v>13</v>
          </cell>
          <cell r="R11">
            <v>14</v>
          </cell>
          <cell r="S11">
            <v>15</v>
          </cell>
        </row>
        <row r="12">
          <cell r="C12">
            <v>4.45</v>
          </cell>
          <cell r="D12">
            <v>5.12</v>
          </cell>
          <cell r="E12">
            <v>5.37</v>
          </cell>
          <cell r="F12">
            <v>13</v>
          </cell>
          <cell r="G12">
            <v>13</v>
          </cell>
          <cell r="H12">
            <v>13</v>
          </cell>
          <cell r="I12">
            <v>14</v>
          </cell>
          <cell r="J12">
            <v>15</v>
          </cell>
          <cell r="K12">
            <v>2.06</v>
          </cell>
          <cell r="L12">
            <v>3.38</v>
          </cell>
          <cell r="M12">
            <v>3.63</v>
          </cell>
          <cell r="N12">
            <v>13</v>
          </cell>
          <cell r="O12">
            <v>14</v>
          </cell>
          <cell r="P12">
            <v>15</v>
          </cell>
        </row>
      </sheetData>
      <sheetData sheetId="12">
        <row r="11">
          <cell r="C11">
            <v>1</v>
          </cell>
          <cell r="D11">
            <v>1</v>
          </cell>
          <cell r="E11">
            <v>1.25</v>
          </cell>
          <cell r="F11">
            <v>12</v>
          </cell>
          <cell r="G11">
            <v>11</v>
          </cell>
          <cell r="H11">
            <v>12</v>
          </cell>
        </row>
        <row r="12">
          <cell r="C12">
            <v>1</v>
          </cell>
          <cell r="D12">
            <v>1</v>
          </cell>
          <cell r="E12">
            <v>1.25</v>
          </cell>
          <cell r="F12">
            <v>12</v>
          </cell>
          <cell r="G12">
            <v>11</v>
          </cell>
          <cell r="H12">
            <v>12</v>
          </cell>
        </row>
      </sheetData>
      <sheetData sheetId="13">
        <row r="11">
          <cell r="C11">
            <v>0.005</v>
          </cell>
          <cell r="D11">
            <v>2</v>
          </cell>
          <cell r="E11">
            <v>3</v>
          </cell>
          <cell r="F11">
            <v>3.75</v>
          </cell>
          <cell r="G11">
            <v>10</v>
          </cell>
          <cell r="H11">
            <v>12</v>
          </cell>
          <cell r="I11">
            <v>12</v>
          </cell>
          <cell r="J11">
            <v>12</v>
          </cell>
          <cell r="K11">
            <v>0.005</v>
          </cell>
          <cell r="L11">
            <v>1</v>
          </cell>
          <cell r="M11">
            <v>2</v>
          </cell>
          <cell r="N11">
            <v>2.5</v>
          </cell>
          <cell r="O11">
            <v>10</v>
          </cell>
          <cell r="P11">
            <v>10</v>
          </cell>
          <cell r="Q11">
            <v>10</v>
          </cell>
        </row>
        <row r="12">
          <cell r="C12">
            <v>0.005</v>
          </cell>
          <cell r="D12">
            <v>2</v>
          </cell>
          <cell r="E12">
            <v>3</v>
          </cell>
          <cell r="F12">
            <v>3.75</v>
          </cell>
          <cell r="G12">
            <v>10</v>
          </cell>
          <cell r="H12">
            <v>12</v>
          </cell>
          <cell r="I12">
            <v>12</v>
          </cell>
          <cell r="J12">
            <v>12</v>
          </cell>
          <cell r="K12">
            <v>0.005</v>
          </cell>
          <cell r="L12">
            <v>1</v>
          </cell>
          <cell r="M12">
            <v>2</v>
          </cell>
          <cell r="N12">
            <v>2.5</v>
          </cell>
          <cell r="O12">
            <v>10</v>
          </cell>
          <cell r="P12">
            <v>10</v>
          </cell>
          <cell r="Q12">
            <v>10</v>
          </cell>
        </row>
      </sheetData>
      <sheetData sheetId="14">
        <row r="11">
          <cell r="C11">
            <v>5</v>
          </cell>
          <cell r="D11">
            <v>6</v>
          </cell>
          <cell r="E11">
            <v>6.5</v>
          </cell>
          <cell r="F11">
            <v>18</v>
          </cell>
          <cell r="G11">
            <v>12</v>
          </cell>
          <cell r="H11">
            <v>10</v>
          </cell>
          <cell r="I11">
            <v>13</v>
          </cell>
          <cell r="J11">
            <v>3</v>
          </cell>
          <cell r="K11">
            <v>4</v>
          </cell>
          <cell r="L11">
            <v>5</v>
          </cell>
          <cell r="M11">
            <v>13.5</v>
          </cell>
        </row>
      </sheetData>
      <sheetData sheetId="15">
        <row r="11">
          <cell r="C11">
            <v>3</v>
          </cell>
          <cell r="D11">
            <v>4.75</v>
          </cell>
          <cell r="E11">
            <v>15</v>
          </cell>
          <cell r="F11">
            <v>14</v>
          </cell>
          <cell r="G11">
            <v>14</v>
          </cell>
          <cell r="H11">
            <v>15</v>
          </cell>
          <cell r="I11">
            <v>1.5</v>
          </cell>
          <cell r="J11">
            <v>1.75</v>
          </cell>
          <cell r="K11">
            <v>14</v>
          </cell>
        </row>
        <row r="12">
          <cell r="C12">
            <v>3</v>
          </cell>
          <cell r="D12">
            <v>4.75</v>
          </cell>
          <cell r="E12">
            <v>15</v>
          </cell>
          <cell r="F12">
            <v>14</v>
          </cell>
          <cell r="G12">
            <v>14</v>
          </cell>
          <cell r="H12">
            <v>15</v>
          </cell>
          <cell r="I12">
            <v>1.5</v>
          </cell>
          <cell r="J12">
            <v>1.75</v>
          </cell>
          <cell r="K12">
            <v>14</v>
          </cell>
        </row>
      </sheetData>
      <sheetData sheetId="16">
        <row r="11">
          <cell r="C11">
            <v>2.5</v>
          </cell>
          <cell r="D11">
            <v>4</v>
          </cell>
          <cell r="E11">
            <v>5.5</v>
          </cell>
          <cell r="F11">
            <v>25</v>
          </cell>
          <cell r="G11">
            <v>25</v>
          </cell>
          <cell r="H11">
            <v>25</v>
          </cell>
          <cell r="I11">
            <v>1</v>
          </cell>
          <cell r="J11">
            <v>25</v>
          </cell>
        </row>
        <row r="12">
          <cell r="C12">
            <v>2.5</v>
          </cell>
          <cell r="D12">
            <v>4</v>
          </cell>
          <cell r="E12">
            <v>5.5</v>
          </cell>
          <cell r="F12">
            <v>25</v>
          </cell>
          <cell r="G12">
            <v>25</v>
          </cell>
          <cell r="H12">
            <v>25</v>
          </cell>
          <cell r="I12">
            <v>1</v>
          </cell>
          <cell r="J12">
            <v>25</v>
          </cell>
        </row>
      </sheetData>
      <sheetData sheetId="17">
        <row r="11">
          <cell r="C11">
            <v>1</v>
          </cell>
          <cell r="D11">
            <v>3</v>
          </cell>
          <cell r="E11">
            <v>4</v>
          </cell>
          <cell r="F11">
            <v>11</v>
          </cell>
          <cell r="G11">
            <v>11</v>
          </cell>
          <cell r="H11">
            <v>11</v>
          </cell>
          <cell r="I11">
            <v>1</v>
          </cell>
          <cell r="J11">
            <v>2</v>
          </cell>
          <cell r="K11">
            <v>3</v>
          </cell>
          <cell r="L11">
            <v>11</v>
          </cell>
        </row>
        <row r="12">
          <cell r="C12">
            <v>1</v>
          </cell>
          <cell r="D12">
            <v>3</v>
          </cell>
          <cell r="E12">
            <v>4</v>
          </cell>
          <cell r="F12">
            <v>11</v>
          </cell>
          <cell r="G12">
            <v>11</v>
          </cell>
          <cell r="H12">
            <v>11</v>
          </cell>
          <cell r="I12">
            <v>1</v>
          </cell>
          <cell r="J12">
            <v>2</v>
          </cell>
          <cell r="K12">
            <v>3</v>
          </cell>
          <cell r="L12">
            <v>11</v>
          </cell>
        </row>
      </sheetData>
      <sheetData sheetId="18">
        <row r="11">
          <cell r="C11">
            <v>8</v>
          </cell>
          <cell r="D11">
            <v>9</v>
          </cell>
          <cell r="E11">
            <v>10</v>
          </cell>
          <cell r="F11">
            <v>14</v>
          </cell>
          <cell r="G11">
            <v>14</v>
          </cell>
          <cell r="H11">
            <v>12</v>
          </cell>
          <cell r="I11">
            <v>13</v>
          </cell>
          <cell r="J11">
            <v>2</v>
          </cell>
          <cell r="K11">
            <v>2.5</v>
          </cell>
          <cell r="L11">
            <v>3</v>
          </cell>
          <cell r="M11">
            <v>13</v>
          </cell>
        </row>
        <row r="12">
          <cell r="C12">
            <v>8</v>
          </cell>
          <cell r="D12">
            <v>9</v>
          </cell>
          <cell r="E12">
            <v>10</v>
          </cell>
          <cell r="F12">
            <v>14</v>
          </cell>
          <cell r="G12">
            <v>14</v>
          </cell>
          <cell r="H12">
            <v>12</v>
          </cell>
          <cell r="I12">
            <v>13</v>
          </cell>
          <cell r="J12">
            <v>2</v>
          </cell>
          <cell r="K12">
            <v>2.5</v>
          </cell>
          <cell r="L12">
            <v>3</v>
          </cell>
          <cell r="M12">
            <v>13</v>
          </cell>
        </row>
      </sheetData>
      <sheetData sheetId="19">
        <row r="11">
          <cell r="C11">
            <v>3</v>
          </cell>
          <cell r="D11">
            <v>5.9</v>
          </cell>
          <cell r="E11">
            <v>6.7</v>
          </cell>
          <cell r="F11">
            <v>16</v>
          </cell>
          <cell r="G11">
            <v>16</v>
          </cell>
          <cell r="H11">
            <v>12</v>
          </cell>
          <cell r="I11">
            <v>2</v>
          </cell>
          <cell r="J11">
            <v>2.9</v>
          </cell>
          <cell r="K11">
            <v>3.35</v>
          </cell>
          <cell r="L11">
            <v>3.5</v>
          </cell>
          <cell r="M11">
            <v>15</v>
          </cell>
        </row>
        <row r="12">
          <cell r="C12">
            <v>3</v>
          </cell>
          <cell r="D12">
            <v>5.9</v>
          </cell>
          <cell r="E12">
            <v>6.7</v>
          </cell>
          <cell r="F12">
            <v>16</v>
          </cell>
          <cell r="G12">
            <v>16</v>
          </cell>
          <cell r="H12">
            <v>12</v>
          </cell>
          <cell r="I12">
            <v>2</v>
          </cell>
          <cell r="J12">
            <v>2.9</v>
          </cell>
          <cell r="K12">
            <v>3.35</v>
          </cell>
          <cell r="L12">
            <v>3.5</v>
          </cell>
          <cell r="M12">
            <v>15</v>
          </cell>
        </row>
      </sheetData>
      <sheetData sheetId="20">
        <row r="11">
          <cell r="C11">
            <v>3</v>
          </cell>
          <cell r="D11">
            <v>4</v>
          </cell>
          <cell r="E11">
            <v>11</v>
          </cell>
          <cell r="F11">
            <v>11</v>
          </cell>
          <cell r="G11">
            <v>10.5</v>
          </cell>
          <cell r="H11">
            <v>2</v>
          </cell>
          <cell r="I11">
            <v>2.2</v>
          </cell>
          <cell r="J11">
            <v>11</v>
          </cell>
        </row>
        <row r="12">
          <cell r="C12">
            <v>3</v>
          </cell>
          <cell r="D12">
            <v>4</v>
          </cell>
          <cell r="E12">
            <v>11</v>
          </cell>
          <cell r="F12">
            <v>11</v>
          </cell>
          <cell r="G12">
            <v>10.5</v>
          </cell>
          <cell r="H12">
            <v>2</v>
          </cell>
          <cell r="I12">
            <v>2.2</v>
          </cell>
          <cell r="J12">
            <v>11</v>
          </cell>
        </row>
      </sheetData>
      <sheetData sheetId="21">
        <row r="11">
          <cell r="C11">
            <v>2</v>
          </cell>
          <cell r="D11">
            <v>2.5</v>
          </cell>
          <cell r="E11">
            <v>3</v>
          </cell>
          <cell r="F11">
            <v>25</v>
          </cell>
          <cell r="G11">
            <v>27</v>
          </cell>
          <cell r="H11">
            <v>0.5</v>
          </cell>
          <cell r="I11">
            <v>1</v>
          </cell>
          <cell r="J11">
            <v>1</v>
          </cell>
          <cell r="K11">
            <v>25</v>
          </cell>
        </row>
        <row r="12">
          <cell r="C12">
            <v>2</v>
          </cell>
          <cell r="D12">
            <v>2.5</v>
          </cell>
          <cell r="E12">
            <v>3</v>
          </cell>
          <cell r="F12">
            <v>25</v>
          </cell>
          <cell r="G12">
            <v>27</v>
          </cell>
          <cell r="H12">
            <v>0.5</v>
          </cell>
          <cell r="I12">
            <v>1</v>
          </cell>
          <cell r="J12">
            <v>1</v>
          </cell>
          <cell r="K12">
            <v>25</v>
          </cell>
        </row>
      </sheetData>
      <sheetData sheetId="22">
        <row r="11">
          <cell r="C11">
            <v>5</v>
          </cell>
          <cell r="D11">
            <v>6</v>
          </cell>
          <cell r="E11">
            <v>6.5</v>
          </cell>
          <cell r="F11">
            <v>6.5</v>
          </cell>
          <cell r="G11">
            <v>15</v>
          </cell>
          <cell r="H11">
            <v>15</v>
          </cell>
          <cell r="I11">
            <v>10.5</v>
          </cell>
          <cell r="J11">
            <v>11</v>
          </cell>
          <cell r="K11">
            <v>2.5</v>
          </cell>
          <cell r="L11">
            <v>3.5</v>
          </cell>
          <cell r="M11">
            <v>4</v>
          </cell>
          <cell r="N11">
            <v>4</v>
          </cell>
        </row>
        <row r="12">
          <cell r="C12">
            <v>5</v>
          </cell>
          <cell r="D12">
            <v>6</v>
          </cell>
          <cell r="E12">
            <v>6.5</v>
          </cell>
          <cell r="F12">
            <v>6.5</v>
          </cell>
          <cell r="G12">
            <v>15</v>
          </cell>
          <cell r="H12">
            <v>15</v>
          </cell>
          <cell r="I12">
            <v>10.5</v>
          </cell>
          <cell r="J12">
            <v>11</v>
          </cell>
          <cell r="K12">
            <v>2.5</v>
          </cell>
          <cell r="L12">
            <v>3.5</v>
          </cell>
          <cell r="M12">
            <v>4</v>
          </cell>
          <cell r="N12">
            <v>4</v>
          </cell>
        </row>
      </sheetData>
      <sheetData sheetId="23">
        <row r="11">
          <cell r="D11">
            <v>2.25</v>
          </cell>
          <cell r="E11">
            <v>3.13</v>
          </cell>
          <cell r="F11">
            <v>3.88</v>
          </cell>
          <cell r="G11">
            <v>8</v>
          </cell>
          <cell r="H11">
            <v>3.5</v>
          </cell>
          <cell r="I11">
            <v>2.63</v>
          </cell>
          <cell r="J11">
            <v>2.88</v>
          </cell>
          <cell r="K11">
            <v>3.13</v>
          </cell>
          <cell r="L11">
            <v>8</v>
          </cell>
          <cell r="M11">
            <v>6.5</v>
          </cell>
        </row>
        <row r="12">
          <cell r="A12">
            <v>2.25</v>
          </cell>
          <cell r="B12">
            <v>3.13</v>
          </cell>
          <cell r="C12">
            <v>3.88</v>
          </cell>
          <cell r="D12">
            <v>8</v>
          </cell>
          <cell r="E12">
            <v>3.5</v>
          </cell>
          <cell r="F12">
            <v>2.63</v>
          </cell>
          <cell r="G12">
            <v>2.88</v>
          </cell>
          <cell r="H12">
            <v>3.13</v>
          </cell>
          <cell r="I12">
            <v>8</v>
          </cell>
          <cell r="J12">
            <v>6.5</v>
          </cell>
        </row>
      </sheetData>
      <sheetData sheetId="24">
        <row r="11">
          <cell r="C11">
            <v>7</v>
          </cell>
          <cell r="D11">
            <v>8</v>
          </cell>
          <cell r="E11">
            <v>8.5</v>
          </cell>
          <cell r="F11">
            <v>9</v>
          </cell>
          <cell r="G11">
            <v>11.5</v>
          </cell>
          <cell r="H11">
            <v>11</v>
          </cell>
          <cell r="I11">
            <v>11</v>
          </cell>
          <cell r="J11">
            <v>11</v>
          </cell>
          <cell r="K11">
            <v>14</v>
          </cell>
          <cell r="L11">
            <v>3</v>
          </cell>
          <cell r="M11">
            <v>4</v>
          </cell>
          <cell r="N11">
            <v>5</v>
          </cell>
          <cell r="O11">
            <v>5.5</v>
          </cell>
          <cell r="P11">
            <v>11</v>
          </cell>
        </row>
        <row r="12">
          <cell r="C12">
            <v>7</v>
          </cell>
          <cell r="D12">
            <v>8</v>
          </cell>
          <cell r="E12">
            <v>8.5</v>
          </cell>
          <cell r="F12">
            <v>9</v>
          </cell>
          <cell r="G12">
            <v>11.5</v>
          </cell>
          <cell r="H12">
            <v>11</v>
          </cell>
          <cell r="I12">
            <v>11</v>
          </cell>
          <cell r="J12">
            <v>11</v>
          </cell>
          <cell r="K12">
            <v>14</v>
          </cell>
          <cell r="L12">
            <v>3</v>
          </cell>
          <cell r="M12">
            <v>4</v>
          </cell>
          <cell r="N12">
            <v>5</v>
          </cell>
          <cell r="O12">
            <v>5.5</v>
          </cell>
          <cell r="P12">
            <v>11</v>
          </cell>
        </row>
      </sheetData>
      <sheetData sheetId="25">
        <row r="11">
          <cell r="C11">
            <v>2.58</v>
          </cell>
          <cell r="D11">
            <v>4.89</v>
          </cell>
          <cell r="E11">
            <v>14</v>
          </cell>
          <cell r="F11">
            <v>14.62</v>
          </cell>
          <cell r="G11">
            <v>12</v>
          </cell>
          <cell r="H11">
            <v>10</v>
          </cell>
          <cell r="I11">
            <v>0.83</v>
          </cell>
          <cell r="J11">
            <v>4.21</v>
          </cell>
          <cell r="K11">
            <v>11.58</v>
          </cell>
          <cell r="L11">
            <v>9.5</v>
          </cell>
          <cell r="M11">
            <v>9.5</v>
          </cell>
          <cell r="N11">
            <v>6.47</v>
          </cell>
        </row>
        <row r="12">
          <cell r="C12">
            <v>2.58</v>
          </cell>
          <cell r="D12">
            <v>4.89</v>
          </cell>
          <cell r="E12">
            <v>14</v>
          </cell>
          <cell r="F12">
            <v>14.62</v>
          </cell>
          <cell r="G12">
            <v>12</v>
          </cell>
          <cell r="H12">
            <v>10</v>
          </cell>
          <cell r="I12">
            <v>0.83</v>
          </cell>
          <cell r="J12">
            <v>4.21</v>
          </cell>
          <cell r="K12">
            <v>11.58</v>
          </cell>
          <cell r="L12">
            <v>9.5</v>
          </cell>
          <cell r="M12">
            <v>9.5</v>
          </cell>
          <cell r="N12">
            <v>6.47</v>
          </cell>
        </row>
      </sheetData>
      <sheetData sheetId="26">
        <row r="11">
          <cell r="N11">
            <v>2</v>
          </cell>
          <cell r="O11">
            <v>11</v>
          </cell>
          <cell r="P11">
            <v>12</v>
          </cell>
          <cell r="Q11">
            <v>13</v>
          </cell>
          <cell r="R11">
            <v>13</v>
          </cell>
        </row>
        <row r="12">
          <cell r="A12">
            <v>2</v>
          </cell>
          <cell r="B12">
            <v>11</v>
          </cell>
          <cell r="C12">
            <v>12</v>
          </cell>
          <cell r="D12">
            <v>13</v>
          </cell>
          <cell r="E12">
            <v>13</v>
          </cell>
        </row>
      </sheetData>
      <sheetData sheetId="27">
        <row r="11">
          <cell r="C11">
            <v>6.1</v>
          </cell>
          <cell r="D11">
            <v>6.1</v>
          </cell>
          <cell r="E11">
            <v>12</v>
          </cell>
          <cell r="F11">
            <v>12</v>
          </cell>
          <cell r="G11">
            <v>12</v>
          </cell>
          <cell r="H11">
            <v>3.7</v>
          </cell>
          <cell r="I11">
            <v>3.7</v>
          </cell>
          <cell r="J11">
            <v>12</v>
          </cell>
          <cell r="K11">
            <v>12</v>
          </cell>
          <cell r="L11">
            <v>12</v>
          </cell>
          <cell r="M11">
            <v>12</v>
          </cell>
        </row>
        <row r="12">
          <cell r="C12">
            <v>6.1</v>
          </cell>
          <cell r="D12">
            <v>6.1</v>
          </cell>
          <cell r="E12">
            <v>12</v>
          </cell>
          <cell r="F12">
            <v>12</v>
          </cell>
          <cell r="G12">
            <v>12</v>
          </cell>
          <cell r="H12">
            <v>3.7</v>
          </cell>
          <cell r="I12">
            <v>3.7</v>
          </cell>
          <cell r="J12">
            <v>12</v>
          </cell>
          <cell r="K12">
            <v>12</v>
          </cell>
          <cell r="L12">
            <v>12</v>
          </cell>
          <cell r="M12">
            <v>12</v>
          </cell>
        </row>
      </sheetData>
      <sheetData sheetId="28">
        <row r="11">
          <cell r="N11">
            <v>1.63</v>
          </cell>
          <cell r="O11">
            <v>14.48</v>
          </cell>
          <cell r="P11">
            <v>14.48</v>
          </cell>
          <cell r="Q11">
            <v>14.48</v>
          </cell>
          <cell r="R11">
            <v>14.48</v>
          </cell>
        </row>
        <row r="12">
          <cell r="A12">
            <v>1.63</v>
          </cell>
          <cell r="B12">
            <v>14.48</v>
          </cell>
          <cell r="C12">
            <v>14.48</v>
          </cell>
          <cell r="D12">
            <v>14.48</v>
          </cell>
          <cell r="E12">
            <v>14.48</v>
          </cell>
        </row>
      </sheetData>
      <sheetData sheetId="29">
        <row r="11">
          <cell r="C11">
            <v>7.25</v>
          </cell>
          <cell r="D11">
            <v>8</v>
          </cell>
          <cell r="E11">
            <v>8.5</v>
          </cell>
          <cell r="F11">
            <v>15</v>
          </cell>
          <cell r="G11">
            <v>15</v>
          </cell>
          <cell r="H11">
            <v>15</v>
          </cell>
          <cell r="I11">
            <v>3</v>
          </cell>
          <cell r="J11">
            <v>3</v>
          </cell>
          <cell r="K11">
            <v>3.5</v>
          </cell>
          <cell r="L11">
            <v>15</v>
          </cell>
          <cell r="M11">
            <v>15</v>
          </cell>
          <cell r="N11">
            <v>15</v>
          </cell>
          <cell r="O11">
            <v>15</v>
          </cell>
        </row>
        <row r="12">
          <cell r="C12">
            <v>7.25</v>
          </cell>
          <cell r="D12">
            <v>8</v>
          </cell>
          <cell r="E12">
            <v>8.5</v>
          </cell>
          <cell r="F12">
            <v>15</v>
          </cell>
          <cell r="G12">
            <v>15</v>
          </cell>
          <cell r="H12">
            <v>15</v>
          </cell>
          <cell r="I12">
            <v>3</v>
          </cell>
          <cell r="J12">
            <v>3</v>
          </cell>
          <cell r="K12">
            <v>3.5</v>
          </cell>
          <cell r="L12">
            <v>15</v>
          </cell>
          <cell r="M12">
            <v>15</v>
          </cell>
          <cell r="N12">
            <v>15</v>
          </cell>
          <cell r="O12">
            <v>15</v>
          </cell>
        </row>
      </sheetData>
      <sheetData sheetId="30">
        <row r="11">
          <cell r="C11">
            <v>5</v>
          </cell>
          <cell r="D11">
            <v>6</v>
          </cell>
          <cell r="E11">
            <v>7</v>
          </cell>
          <cell r="F11">
            <v>14</v>
          </cell>
          <cell r="G11">
            <v>15</v>
          </cell>
          <cell r="H11">
            <v>16</v>
          </cell>
          <cell r="I11">
            <v>2.5</v>
          </cell>
          <cell r="J11">
            <v>3</v>
          </cell>
          <cell r="K11">
            <v>4</v>
          </cell>
          <cell r="L11">
            <v>10</v>
          </cell>
          <cell r="M11">
            <v>11</v>
          </cell>
          <cell r="N11">
            <v>12</v>
          </cell>
        </row>
        <row r="12">
          <cell r="C12">
            <v>5</v>
          </cell>
          <cell r="D12">
            <v>6</v>
          </cell>
          <cell r="E12">
            <v>7</v>
          </cell>
          <cell r="F12">
            <v>14</v>
          </cell>
          <cell r="G12">
            <v>15</v>
          </cell>
          <cell r="H12">
            <v>16</v>
          </cell>
          <cell r="I12">
            <v>2.5</v>
          </cell>
          <cell r="J12">
            <v>3</v>
          </cell>
          <cell r="K12">
            <v>4</v>
          </cell>
          <cell r="L12">
            <v>10</v>
          </cell>
          <cell r="M12">
            <v>11</v>
          </cell>
          <cell r="N12">
            <v>12</v>
          </cell>
        </row>
      </sheetData>
      <sheetData sheetId="31">
        <row r="11">
          <cell r="C11">
            <v>1</v>
          </cell>
          <cell r="D11">
            <v>9</v>
          </cell>
          <cell r="E11">
            <v>9</v>
          </cell>
        </row>
        <row r="12">
          <cell r="C12">
            <v>1</v>
          </cell>
          <cell r="D12">
            <v>9</v>
          </cell>
          <cell r="E12">
            <v>9</v>
          </cell>
        </row>
      </sheetData>
      <sheetData sheetId="32">
        <row r="11">
          <cell r="C11">
            <v>2</v>
          </cell>
          <cell r="D11">
            <v>2.75</v>
          </cell>
          <cell r="E11">
            <v>3.5</v>
          </cell>
          <cell r="F11">
            <v>3.75</v>
          </cell>
          <cell r="G11">
            <v>4</v>
          </cell>
          <cell r="H11">
            <v>11</v>
          </cell>
          <cell r="I11">
            <v>10</v>
          </cell>
          <cell r="J11">
            <v>11</v>
          </cell>
          <cell r="K11">
            <v>12</v>
          </cell>
          <cell r="L11">
            <v>13</v>
          </cell>
          <cell r="M11">
            <v>2</v>
          </cell>
          <cell r="N11">
            <v>2.75</v>
          </cell>
          <cell r="O11">
            <v>3.5</v>
          </cell>
          <cell r="P11">
            <v>4</v>
          </cell>
          <cell r="Q11">
            <v>10.5</v>
          </cell>
          <cell r="R11">
            <v>10.5</v>
          </cell>
          <cell r="S11">
            <v>11.5</v>
          </cell>
          <cell r="T11">
            <v>12</v>
          </cell>
        </row>
        <row r="12">
          <cell r="C12">
            <v>2</v>
          </cell>
          <cell r="D12">
            <v>2.75</v>
          </cell>
          <cell r="E12">
            <v>3.5</v>
          </cell>
          <cell r="F12">
            <v>3.75</v>
          </cell>
          <cell r="G12">
            <v>4</v>
          </cell>
          <cell r="H12">
            <v>11</v>
          </cell>
          <cell r="I12">
            <v>10</v>
          </cell>
          <cell r="J12">
            <v>11</v>
          </cell>
          <cell r="K12">
            <v>12</v>
          </cell>
          <cell r="L12">
            <v>13</v>
          </cell>
          <cell r="M12">
            <v>2</v>
          </cell>
          <cell r="N12">
            <v>2.75</v>
          </cell>
          <cell r="O12">
            <v>3.5</v>
          </cell>
          <cell r="P12">
            <v>4</v>
          </cell>
          <cell r="Q12">
            <v>10.5</v>
          </cell>
          <cell r="R12">
            <v>10.5</v>
          </cell>
          <cell r="S12">
            <v>11.5</v>
          </cell>
          <cell r="T12">
            <v>12</v>
          </cell>
        </row>
      </sheetData>
      <sheetData sheetId="33">
        <row r="11">
          <cell r="D11">
            <v>2</v>
          </cell>
          <cell r="E11">
            <v>7.5</v>
          </cell>
          <cell r="F11">
            <v>10</v>
          </cell>
          <cell r="G11">
            <v>2.25</v>
          </cell>
          <cell r="H11">
            <v>2.25</v>
          </cell>
          <cell r="I11">
            <v>8</v>
          </cell>
        </row>
        <row r="12">
          <cell r="A12">
            <v>2</v>
          </cell>
          <cell r="B12">
            <v>7.5</v>
          </cell>
          <cell r="C12">
            <v>10</v>
          </cell>
          <cell r="D12">
            <v>2.25</v>
          </cell>
          <cell r="E12">
            <v>2.25</v>
          </cell>
          <cell r="F12">
            <v>8</v>
          </cell>
        </row>
      </sheetData>
      <sheetData sheetId="34">
        <row r="11">
          <cell r="D11">
            <v>1.5</v>
          </cell>
          <cell r="E11">
            <v>12</v>
          </cell>
          <cell r="F11">
            <v>2</v>
          </cell>
          <cell r="G11">
            <v>4</v>
          </cell>
          <cell r="H11">
            <v>12</v>
          </cell>
        </row>
        <row r="12">
          <cell r="A12">
            <v>1.5</v>
          </cell>
          <cell r="B12">
            <v>12</v>
          </cell>
          <cell r="C12">
            <v>2</v>
          </cell>
          <cell r="D12">
            <v>4</v>
          </cell>
          <cell r="E12">
            <v>12</v>
          </cell>
        </row>
      </sheetData>
      <sheetData sheetId="35">
        <row r="11">
          <cell r="C11">
            <v>6</v>
          </cell>
          <cell r="D11">
            <v>6.5</v>
          </cell>
          <cell r="E11">
            <v>7</v>
          </cell>
          <cell r="F11">
            <v>12</v>
          </cell>
          <cell r="G11">
            <v>10</v>
          </cell>
          <cell r="H11">
            <v>12</v>
          </cell>
          <cell r="I11">
            <v>3</v>
          </cell>
          <cell r="J11">
            <v>4</v>
          </cell>
          <cell r="K11">
            <v>5</v>
          </cell>
          <cell r="L11">
            <v>11</v>
          </cell>
          <cell r="M11">
            <v>12</v>
          </cell>
        </row>
        <row r="12">
          <cell r="C12">
            <v>6</v>
          </cell>
          <cell r="D12">
            <v>6.5</v>
          </cell>
          <cell r="E12">
            <v>7</v>
          </cell>
          <cell r="F12">
            <v>12</v>
          </cell>
          <cell r="G12">
            <v>10</v>
          </cell>
          <cell r="H12">
            <v>12</v>
          </cell>
          <cell r="I12">
            <v>3</v>
          </cell>
          <cell r="J12">
            <v>4</v>
          </cell>
          <cell r="K12">
            <v>5</v>
          </cell>
          <cell r="L12">
            <v>11</v>
          </cell>
          <cell r="M12">
            <v>12</v>
          </cell>
        </row>
      </sheetData>
      <sheetData sheetId="36">
        <row r="11">
          <cell r="C11">
            <v>4</v>
          </cell>
          <cell r="D11">
            <v>3.5</v>
          </cell>
          <cell r="E11">
            <v>4.75</v>
          </cell>
          <cell r="F11">
            <v>6</v>
          </cell>
          <cell r="G11">
            <v>7</v>
          </cell>
          <cell r="H11">
            <v>12</v>
          </cell>
          <cell r="I11">
            <v>12</v>
          </cell>
          <cell r="J11">
            <v>13</v>
          </cell>
          <cell r="K11">
            <v>13.5</v>
          </cell>
          <cell r="L11">
            <v>14</v>
          </cell>
          <cell r="M11">
            <v>3</v>
          </cell>
          <cell r="N11">
            <v>4</v>
          </cell>
          <cell r="O11">
            <v>5</v>
          </cell>
          <cell r="P11">
            <v>5.75</v>
          </cell>
          <cell r="Q11">
            <v>9</v>
          </cell>
          <cell r="R11">
            <v>10</v>
          </cell>
          <cell r="S11">
            <v>11</v>
          </cell>
          <cell r="T11">
            <v>12</v>
          </cell>
        </row>
        <row r="12">
          <cell r="C12">
            <v>4</v>
          </cell>
          <cell r="D12">
            <v>3.5</v>
          </cell>
          <cell r="E12">
            <v>4.75</v>
          </cell>
          <cell r="F12">
            <v>6</v>
          </cell>
          <cell r="G12">
            <v>7</v>
          </cell>
          <cell r="H12">
            <v>12</v>
          </cell>
          <cell r="I12">
            <v>12</v>
          </cell>
          <cell r="J12">
            <v>13</v>
          </cell>
          <cell r="K12">
            <v>13.5</v>
          </cell>
          <cell r="L12">
            <v>14</v>
          </cell>
          <cell r="M12">
            <v>3</v>
          </cell>
          <cell r="N12">
            <v>4</v>
          </cell>
          <cell r="O12">
            <v>5</v>
          </cell>
          <cell r="P12">
            <v>5.75</v>
          </cell>
          <cell r="Q12">
            <v>9</v>
          </cell>
          <cell r="R12">
            <v>10</v>
          </cell>
          <cell r="S12">
            <v>11</v>
          </cell>
          <cell r="T12">
            <v>12</v>
          </cell>
        </row>
      </sheetData>
      <sheetData sheetId="37">
        <row r="11">
          <cell r="E11">
            <v>6</v>
          </cell>
          <cell r="F11">
            <v>15</v>
          </cell>
        </row>
        <row r="12">
          <cell r="A12">
            <v>6</v>
          </cell>
          <cell r="B12">
            <v>15</v>
          </cell>
        </row>
      </sheetData>
      <sheetData sheetId="38">
        <row r="11">
          <cell r="D11">
            <v>3.64</v>
          </cell>
          <cell r="E11">
            <v>8.01</v>
          </cell>
          <cell r="F11">
            <v>9</v>
          </cell>
          <cell r="G11">
            <v>9.79</v>
          </cell>
          <cell r="H11">
            <v>2.98</v>
          </cell>
          <cell r="I11">
            <v>9.29</v>
          </cell>
        </row>
        <row r="12">
          <cell r="A12">
            <v>3.64</v>
          </cell>
          <cell r="B12">
            <v>8.01</v>
          </cell>
          <cell r="C12">
            <v>9</v>
          </cell>
          <cell r="D12">
            <v>9.79</v>
          </cell>
          <cell r="E12">
            <v>2.98</v>
          </cell>
          <cell r="F12">
            <v>9.29</v>
          </cell>
        </row>
      </sheetData>
      <sheetData sheetId="40">
        <row r="11">
          <cell r="C11">
            <v>4</v>
          </cell>
          <cell r="D11">
            <v>5.2</v>
          </cell>
          <cell r="E11">
            <v>5.3</v>
          </cell>
          <cell r="F11">
            <v>10.5</v>
          </cell>
          <cell r="G11">
            <v>12.5</v>
          </cell>
          <cell r="H11">
            <v>13.5</v>
          </cell>
          <cell r="I11">
            <v>1.5</v>
          </cell>
          <cell r="J11">
            <v>1.9</v>
          </cell>
          <cell r="K11">
            <v>2.58</v>
          </cell>
          <cell r="L11">
            <v>9.75</v>
          </cell>
          <cell r="M11">
            <v>10.75</v>
          </cell>
          <cell r="N11">
            <v>10.75</v>
          </cell>
        </row>
        <row r="12">
          <cell r="C12">
            <v>4</v>
          </cell>
          <cell r="D12">
            <v>5.2</v>
          </cell>
          <cell r="E12">
            <v>5.3</v>
          </cell>
          <cell r="F12">
            <v>10.5</v>
          </cell>
          <cell r="G12">
            <v>12.5</v>
          </cell>
          <cell r="H12">
            <v>13.5</v>
          </cell>
          <cell r="I12">
            <v>1.5</v>
          </cell>
          <cell r="J12">
            <v>1.9</v>
          </cell>
          <cell r="K12">
            <v>2.58</v>
          </cell>
          <cell r="L12">
            <v>9.75</v>
          </cell>
          <cell r="M12">
            <v>10.75</v>
          </cell>
          <cell r="N12">
            <v>10.75</v>
          </cell>
        </row>
      </sheetData>
      <sheetData sheetId="41">
        <row r="11">
          <cell r="C11">
            <v>4</v>
          </cell>
          <cell r="D11">
            <v>5</v>
          </cell>
          <cell r="E11">
            <v>6</v>
          </cell>
          <cell r="F11">
            <v>7</v>
          </cell>
          <cell r="G11">
            <v>6</v>
          </cell>
          <cell r="H11">
            <v>6</v>
          </cell>
          <cell r="I11">
            <v>1</v>
          </cell>
          <cell r="J11">
            <v>1</v>
          </cell>
          <cell r="K11">
            <v>1.5</v>
          </cell>
        </row>
      </sheetData>
      <sheetData sheetId="42">
        <row r="11">
          <cell r="C11">
            <v>3</v>
          </cell>
          <cell r="D11">
            <v>2</v>
          </cell>
          <cell r="E11">
            <v>3</v>
          </cell>
          <cell r="F11">
            <v>4</v>
          </cell>
          <cell r="G11">
            <v>14</v>
          </cell>
          <cell r="H11">
            <v>14</v>
          </cell>
          <cell r="I11">
            <v>8</v>
          </cell>
          <cell r="J11">
            <v>10</v>
          </cell>
          <cell r="K11">
            <v>12</v>
          </cell>
        </row>
      </sheetData>
      <sheetData sheetId="43">
        <row r="11">
          <cell r="C11">
            <v>3</v>
          </cell>
          <cell r="D11">
            <v>3.5</v>
          </cell>
          <cell r="E11">
            <v>4</v>
          </cell>
          <cell r="F11">
            <v>5</v>
          </cell>
          <cell r="G11">
            <v>10</v>
          </cell>
          <cell r="H11">
            <v>10</v>
          </cell>
          <cell r="I11">
            <v>8</v>
          </cell>
          <cell r="J11">
            <v>10</v>
          </cell>
          <cell r="K1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6"/>
    </sheetNames>
    <sheetDataSet>
      <sheetData sheetId="0">
        <row r="14">
          <cell r="C14">
            <v>4</v>
          </cell>
          <cell r="D14">
            <v>4.5</v>
          </cell>
          <cell r="E14">
            <v>5</v>
          </cell>
          <cell r="F14">
            <v>5.75</v>
          </cell>
          <cell r="G14">
            <v>9</v>
          </cell>
          <cell r="H14">
            <v>10</v>
          </cell>
          <cell r="I14">
            <v>11</v>
          </cell>
          <cell r="J14">
            <v>1</v>
          </cell>
          <cell r="K14">
            <v>1.5</v>
          </cell>
          <cell r="L14">
            <v>1.75</v>
          </cell>
          <cell r="M14">
            <v>3.25</v>
          </cell>
          <cell r="N14">
            <v>8</v>
          </cell>
          <cell r="O14">
            <v>9</v>
          </cell>
          <cell r="P14">
            <v>10</v>
          </cell>
        </row>
      </sheetData>
      <sheetData sheetId="1">
        <row r="14">
          <cell r="C14">
            <v>3.5</v>
          </cell>
          <cell r="D14">
            <v>4.5</v>
          </cell>
          <cell r="E14">
            <v>5</v>
          </cell>
          <cell r="F14">
            <v>6.5</v>
          </cell>
          <cell r="G14">
            <v>10</v>
          </cell>
          <cell r="H14">
            <v>10</v>
          </cell>
          <cell r="I14">
            <v>10</v>
          </cell>
          <cell r="J14">
            <v>11</v>
          </cell>
          <cell r="K14">
            <v>12</v>
          </cell>
          <cell r="L14">
            <v>1</v>
          </cell>
          <cell r="M14">
            <v>1.5</v>
          </cell>
          <cell r="N14">
            <v>1.5</v>
          </cell>
          <cell r="O14">
            <v>2.5</v>
          </cell>
          <cell r="P14">
            <v>9</v>
          </cell>
          <cell r="Q14">
            <v>10</v>
          </cell>
          <cell r="R14">
            <v>10</v>
          </cell>
          <cell r="S14">
            <v>11</v>
          </cell>
        </row>
      </sheetData>
      <sheetData sheetId="2">
        <row r="14">
          <cell r="C14">
            <v>1</v>
          </cell>
          <cell r="D14">
            <v>1.5</v>
          </cell>
          <cell r="E14">
            <v>2.5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  <cell r="J14">
            <v>0.75</v>
          </cell>
          <cell r="K14">
            <v>1.25</v>
          </cell>
          <cell r="L14">
            <v>1.5</v>
          </cell>
          <cell r="M14">
            <v>8</v>
          </cell>
          <cell r="N14">
            <v>8</v>
          </cell>
          <cell r="O14">
            <v>8</v>
          </cell>
        </row>
      </sheetData>
      <sheetData sheetId="3">
        <row r="14">
          <cell r="C14">
            <v>2.5</v>
          </cell>
          <cell r="D14">
            <v>3</v>
          </cell>
          <cell r="E14">
            <v>3</v>
          </cell>
          <cell r="F14">
            <v>10</v>
          </cell>
          <cell r="G14">
            <v>8</v>
          </cell>
          <cell r="H14">
            <v>9</v>
          </cell>
          <cell r="I14">
            <v>10</v>
          </cell>
          <cell r="J14">
            <v>1</v>
          </cell>
          <cell r="K14">
            <v>1.5</v>
          </cell>
          <cell r="L14">
            <v>1.5</v>
          </cell>
          <cell r="M14">
            <v>9</v>
          </cell>
          <cell r="N14">
            <v>10</v>
          </cell>
          <cell r="O14">
            <v>11</v>
          </cell>
        </row>
      </sheetData>
      <sheetData sheetId="4">
        <row r="14">
          <cell r="C14">
            <v>0.25</v>
          </cell>
          <cell r="D14">
            <v>0.75</v>
          </cell>
          <cell r="E14">
            <v>12</v>
          </cell>
          <cell r="F14">
            <v>12</v>
          </cell>
          <cell r="G14">
            <v>12</v>
          </cell>
          <cell r="H14">
            <v>12</v>
          </cell>
          <cell r="I14">
            <v>12</v>
          </cell>
          <cell r="J14">
            <v>12</v>
          </cell>
          <cell r="K14">
            <v>12</v>
          </cell>
          <cell r="L14">
            <v>12</v>
          </cell>
        </row>
      </sheetData>
      <sheetData sheetId="5">
        <row r="14">
          <cell r="C14">
            <v>4</v>
          </cell>
          <cell r="D14">
            <v>4.5</v>
          </cell>
          <cell r="E14">
            <v>5</v>
          </cell>
          <cell r="F14">
            <v>6</v>
          </cell>
          <cell r="G14">
            <v>16</v>
          </cell>
          <cell r="H14">
            <v>15</v>
          </cell>
          <cell r="I14">
            <v>16</v>
          </cell>
          <cell r="J14">
            <v>2</v>
          </cell>
          <cell r="K14">
            <v>2.5</v>
          </cell>
          <cell r="L14">
            <v>3</v>
          </cell>
          <cell r="M14">
            <v>3.5</v>
          </cell>
          <cell r="N14">
            <v>14</v>
          </cell>
          <cell r="O14">
            <v>15</v>
          </cell>
          <cell r="P14">
            <v>15</v>
          </cell>
        </row>
      </sheetData>
      <sheetData sheetId="6">
        <row r="14">
          <cell r="C14">
            <v>4.5</v>
          </cell>
          <cell r="D14">
            <v>5.25</v>
          </cell>
          <cell r="E14">
            <v>5.5</v>
          </cell>
          <cell r="F14">
            <v>14</v>
          </cell>
          <cell r="G14">
            <v>14</v>
          </cell>
          <cell r="H14">
            <v>3</v>
          </cell>
          <cell r="I14">
            <v>3.5</v>
          </cell>
          <cell r="J14">
            <v>3.75</v>
          </cell>
          <cell r="K14">
            <v>12</v>
          </cell>
        </row>
      </sheetData>
      <sheetData sheetId="7">
        <row r="14">
          <cell r="C14">
            <v>6</v>
          </cell>
          <cell r="D14">
            <v>6.5</v>
          </cell>
          <cell r="E14">
            <v>10</v>
          </cell>
          <cell r="F14">
            <v>14</v>
          </cell>
          <cell r="G14">
            <v>14</v>
          </cell>
          <cell r="H14">
            <v>15.5</v>
          </cell>
          <cell r="I14">
            <v>15.5</v>
          </cell>
          <cell r="J14">
            <v>3</v>
          </cell>
          <cell r="K14">
            <v>4</v>
          </cell>
          <cell r="L14">
            <v>5</v>
          </cell>
          <cell r="M14">
            <v>5</v>
          </cell>
          <cell r="N14">
            <v>14</v>
          </cell>
          <cell r="O14">
            <v>15.5</v>
          </cell>
        </row>
      </sheetData>
      <sheetData sheetId="8">
        <row r="14">
          <cell r="C14">
            <v>1</v>
          </cell>
          <cell r="D14">
            <v>0.5</v>
          </cell>
          <cell r="E14">
            <v>0.5</v>
          </cell>
          <cell r="F14">
            <v>0.5</v>
          </cell>
          <cell r="G14">
            <v>15</v>
          </cell>
          <cell r="H14">
            <v>14</v>
          </cell>
          <cell r="I14">
            <v>14</v>
          </cell>
          <cell r="J14">
            <v>14</v>
          </cell>
          <cell r="K14">
            <v>0.5</v>
          </cell>
          <cell r="L14">
            <v>0.5</v>
          </cell>
          <cell r="M14">
            <v>0.5</v>
          </cell>
          <cell r="N14">
            <v>0.5</v>
          </cell>
          <cell r="O14">
            <v>13</v>
          </cell>
          <cell r="P14">
            <v>13</v>
          </cell>
          <cell r="Q14">
            <v>13</v>
          </cell>
          <cell r="R14">
            <v>13</v>
          </cell>
        </row>
      </sheetData>
      <sheetData sheetId="9">
        <row r="14">
          <cell r="C14">
            <v>3</v>
          </cell>
          <cell r="D14">
            <v>3.5</v>
          </cell>
          <cell r="E14">
            <v>4</v>
          </cell>
          <cell r="F14">
            <v>12</v>
          </cell>
          <cell r="G14">
            <v>12</v>
          </cell>
          <cell r="H14">
            <v>12</v>
          </cell>
          <cell r="I14">
            <v>1.5</v>
          </cell>
          <cell r="J14">
            <v>2</v>
          </cell>
          <cell r="K14">
            <v>2.5</v>
          </cell>
          <cell r="L14">
            <v>2.5</v>
          </cell>
          <cell r="M14">
            <v>12</v>
          </cell>
        </row>
      </sheetData>
      <sheetData sheetId="10">
        <row r="14">
          <cell r="C14">
            <v>6</v>
          </cell>
          <cell r="D14">
            <v>7</v>
          </cell>
          <cell r="E14">
            <v>7</v>
          </cell>
          <cell r="F14">
            <v>16</v>
          </cell>
          <cell r="G14">
            <v>15</v>
          </cell>
          <cell r="H14">
            <v>15</v>
          </cell>
          <cell r="I14">
            <v>4</v>
          </cell>
          <cell r="J14">
            <v>5</v>
          </cell>
          <cell r="K14">
            <v>5</v>
          </cell>
          <cell r="L14">
            <v>14</v>
          </cell>
        </row>
      </sheetData>
      <sheetData sheetId="11">
        <row r="14">
          <cell r="C14">
            <v>4.45</v>
          </cell>
          <cell r="D14">
            <v>5.12</v>
          </cell>
          <cell r="E14">
            <v>5.37</v>
          </cell>
          <cell r="F14">
            <v>13</v>
          </cell>
          <cell r="G14">
            <v>13</v>
          </cell>
          <cell r="H14">
            <v>13</v>
          </cell>
          <cell r="I14">
            <v>14</v>
          </cell>
          <cell r="J14">
            <v>15</v>
          </cell>
          <cell r="K14">
            <v>2.06</v>
          </cell>
          <cell r="L14">
            <v>3.38</v>
          </cell>
          <cell r="M14">
            <v>3.63</v>
          </cell>
          <cell r="N14">
            <v>13</v>
          </cell>
          <cell r="O14">
            <v>14</v>
          </cell>
          <cell r="P14">
            <v>15</v>
          </cell>
        </row>
      </sheetData>
      <sheetData sheetId="12">
        <row r="14">
          <cell r="C14">
            <v>1</v>
          </cell>
          <cell r="D14">
            <v>1</v>
          </cell>
          <cell r="E14">
            <v>1.25</v>
          </cell>
          <cell r="F14">
            <v>12</v>
          </cell>
          <cell r="G14">
            <v>11</v>
          </cell>
          <cell r="H14">
            <v>12</v>
          </cell>
        </row>
      </sheetData>
      <sheetData sheetId="13">
        <row r="14">
          <cell r="C14">
            <v>0.005</v>
          </cell>
          <cell r="D14">
            <v>2</v>
          </cell>
          <cell r="E14">
            <v>3</v>
          </cell>
          <cell r="F14">
            <v>3.75</v>
          </cell>
          <cell r="G14">
            <v>10</v>
          </cell>
          <cell r="H14">
            <v>12</v>
          </cell>
          <cell r="I14">
            <v>12</v>
          </cell>
          <cell r="J14">
            <v>12</v>
          </cell>
          <cell r="K14">
            <v>0.005</v>
          </cell>
          <cell r="L14">
            <v>1</v>
          </cell>
          <cell r="M14">
            <v>2</v>
          </cell>
          <cell r="N14">
            <v>2.5</v>
          </cell>
          <cell r="O14">
            <v>10</v>
          </cell>
          <cell r="P14">
            <v>10</v>
          </cell>
          <cell r="Q14">
            <v>10</v>
          </cell>
        </row>
      </sheetData>
      <sheetData sheetId="14">
        <row r="14">
          <cell r="C14">
            <v>5</v>
          </cell>
          <cell r="D14">
            <v>6</v>
          </cell>
          <cell r="E14">
            <v>6.5</v>
          </cell>
          <cell r="F14">
            <v>18</v>
          </cell>
          <cell r="G14">
            <v>12</v>
          </cell>
          <cell r="H14">
            <v>10</v>
          </cell>
          <cell r="I14">
            <v>13</v>
          </cell>
          <cell r="J14">
            <v>3</v>
          </cell>
          <cell r="K14">
            <v>4</v>
          </cell>
          <cell r="L14">
            <v>5</v>
          </cell>
          <cell r="M14">
            <v>13.5</v>
          </cell>
        </row>
      </sheetData>
      <sheetData sheetId="15">
        <row r="14">
          <cell r="C14">
            <v>3</v>
          </cell>
          <cell r="D14">
            <v>4.75</v>
          </cell>
          <cell r="E14">
            <v>15</v>
          </cell>
          <cell r="F14">
            <v>14</v>
          </cell>
          <cell r="G14">
            <v>14</v>
          </cell>
          <cell r="H14">
            <v>15</v>
          </cell>
          <cell r="I14">
            <v>1.5</v>
          </cell>
          <cell r="J14">
            <v>1.75</v>
          </cell>
          <cell r="K14">
            <v>14</v>
          </cell>
        </row>
      </sheetData>
      <sheetData sheetId="16">
        <row r="14">
          <cell r="C14">
            <v>2.5</v>
          </cell>
          <cell r="D14">
            <v>4</v>
          </cell>
          <cell r="E14">
            <v>5.5</v>
          </cell>
          <cell r="F14">
            <v>25</v>
          </cell>
          <cell r="G14">
            <v>25</v>
          </cell>
          <cell r="H14">
            <v>25</v>
          </cell>
          <cell r="I14">
            <v>1</v>
          </cell>
          <cell r="J14">
            <v>25</v>
          </cell>
        </row>
      </sheetData>
      <sheetData sheetId="17">
        <row r="14">
          <cell r="C14">
            <v>1</v>
          </cell>
          <cell r="D14">
            <v>3</v>
          </cell>
          <cell r="E14">
            <v>4</v>
          </cell>
          <cell r="F14">
            <v>11</v>
          </cell>
          <cell r="G14">
            <v>11</v>
          </cell>
          <cell r="H14">
            <v>11</v>
          </cell>
          <cell r="I14">
            <v>1</v>
          </cell>
          <cell r="J14">
            <v>2</v>
          </cell>
          <cell r="K14">
            <v>3</v>
          </cell>
          <cell r="L14">
            <v>11</v>
          </cell>
        </row>
      </sheetData>
      <sheetData sheetId="18">
        <row r="14">
          <cell r="C14">
            <v>8</v>
          </cell>
          <cell r="D14">
            <v>9</v>
          </cell>
          <cell r="E14">
            <v>10</v>
          </cell>
          <cell r="F14">
            <v>14</v>
          </cell>
          <cell r="G14">
            <v>14</v>
          </cell>
          <cell r="H14">
            <v>12</v>
          </cell>
          <cell r="I14">
            <v>13</v>
          </cell>
          <cell r="J14">
            <v>2</v>
          </cell>
          <cell r="K14">
            <v>2.5</v>
          </cell>
          <cell r="L14">
            <v>3</v>
          </cell>
          <cell r="M14">
            <v>13</v>
          </cell>
        </row>
      </sheetData>
      <sheetData sheetId="19">
        <row r="14">
          <cell r="C14">
            <v>3</v>
          </cell>
          <cell r="D14">
            <v>5.9</v>
          </cell>
          <cell r="E14">
            <v>6.7</v>
          </cell>
          <cell r="F14">
            <v>16</v>
          </cell>
          <cell r="G14">
            <v>16</v>
          </cell>
          <cell r="H14">
            <v>12</v>
          </cell>
          <cell r="I14">
            <v>2</v>
          </cell>
          <cell r="J14">
            <v>2.9</v>
          </cell>
          <cell r="K14">
            <v>3.35</v>
          </cell>
          <cell r="L14">
            <v>3.5</v>
          </cell>
          <cell r="M14">
            <v>15</v>
          </cell>
        </row>
      </sheetData>
      <sheetData sheetId="20">
        <row r="14">
          <cell r="C14">
            <v>3</v>
          </cell>
          <cell r="D14">
            <v>4</v>
          </cell>
          <cell r="E14">
            <v>11</v>
          </cell>
          <cell r="F14">
            <v>11</v>
          </cell>
          <cell r="G14">
            <v>10.5</v>
          </cell>
          <cell r="H14">
            <v>2</v>
          </cell>
          <cell r="I14">
            <v>2.2</v>
          </cell>
          <cell r="J14">
            <v>11</v>
          </cell>
        </row>
      </sheetData>
      <sheetData sheetId="21">
        <row r="14">
          <cell r="C14">
            <v>2</v>
          </cell>
          <cell r="D14">
            <v>2.5</v>
          </cell>
          <cell r="E14">
            <v>3</v>
          </cell>
          <cell r="F14">
            <v>25</v>
          </cell>
          <cell r="G14">
            <v>27</v>
          </cell>
          <cell r="H14">
            <v>0.5</v>
          </cell>
          <cell r="I14">
            <v>1</v>
          </cell>
          <cell r="J14">
            <v>1</v>
          </cell>
          <cell r="K14">
            <v>25</v>
          </cell>
        </row>
      </sheetData>
      <sheetData sheetId="22">
        <row r="14">
          <cell r="C14">
            <v>5</v>
          </cell>
          <cell r="D14">
            <v>6</v>
          </cell>
          <cell r="E14">
            <v>6.5</v>
          </cell>
          <cell r="F14">
            <v>6.5</v>
          </cell>
          <cell r="G14">
            <v>15</v>
          </cell>
          <cell r="H14">
            <v>15</v>
          </cell>
          <cell r="I14">
            <v>10.5</v>
          </cell>
          <cell r="J14">
            <v>11</v>
          </cell>
          <cell r="K14">
            <v>2.5</v>
          </cell>
          <cell r="L14">
            <v>3.5</v>
          </cell>
          <cell r="M14">
            <v>4</v>
          </cell>
          <cell r="N14">
            <v>4</v>
          </cell>
        </row>
      </sheetData>
      <sheetData sheetId="23">
        <row r="14">
          <cell r="A14">
            <v>2.25</v>
          </cell>
          <cell r="B14">
            <v>3.13</v>
          </cell>
          <cell r="C14">
            <v>3.88</v>
          </cell>
          <cell r="D14">
            <v>8</v>
          </cell>
          <cell r="E14">
            <v>3.5</v>
          </cell>
          <cell r="F14">
            <v>2.63</v>
          </cell>
          <cell r="G14">
            <v>2.88</v>
          </cell>
          <cell r="H14">
            <v>3.13</v>
          </cell>
          <cell r="I14">
            <v>8</v>
          </cell>
          <cell r="J14">
            <v>6.5</v>
          </cell>
        </row>
      </sheetData>
      <sheetData sheetId="24">
        <row r="14">
          <cell r="C14">
            <v>7</v>
          </cell>
          <cell r="D14">
            <v>8</v>
          </cell>
          <cell r="E14">
            <v>9.25</v>
          </cell>
          <cell r="F14">
            <v>9</v>
          </cell>
          <cell r="G14">
            <v>11.5</v>
          </cell>
          <cell r="H14">
            <v>11</v>
          </cell>
          <cell r="I14">
            <v>11</v>
          </cell>
          <cell r="J14">
            <v>11</v>
          </cell>
          <cell r="K14">
            <v>14</v>
          </cell>
          <cell r="L14">
            <v>3</v>
          </cell>
          <cell r="M14">
            <v>4</v>
          </cell>
          <cell r="N14">
            <v>5</v>
          </cell>
          <cell r="O14">
            <v>5.5</v>
          </cell>
          <cell r="P14">
            <v>11</v>
          </cell>
        </row>
      </sheetData>
      <sheetData sheetId="25">
        <row r="14">
          <cell r="C14">
            <v>2.58</v>
          </cell>
          <cell r="D14">
            <v>4.89</v>
          </cell>
          <cell r="E14">
            <v>14</v>
          </cell>
          <cell r="F14">
            <v>14.62</v>
          </cell>
          <cell r="G14">
            <v>12</v>
          </cell>
          <cell r="H14">
            <v>10</v>
          </cell>
          <cell r="I14">
            <v>0.83</v>
          </cell>
          <cell r="J14">
            <v>4.21</v>
          </cell>
          <cell r="K14">
            <v>11.58</v>
          </cell>
          <cell r="L14">
            <v>9.5</v>
          </cell>
          <cell r="M14">
            <v>9.5</v>
          </cell>
          <cell r="N14">
            <v>6.47</v>
          </cell>
        </row>
      </sheetData>
      <sheetData sheetId="26">
        <row r="14">
          <cell r="A14">
            <v>2</v>
          </cell>
          <cell r="B14">
            <v>11</v>
          </cell>
          <cell r="C14">
            <v>12</v>
          </cell>
          <cell r="D14">
            <v>13</v>
          </cell>
          <cell r="E14">
            <v>13</v>
          </cell>
        </row>
      </sheetData>
      <sheetData sheetId="27">
        <row r="14">
          <cell r="C14">
            <v>6.1</v>
          </cell>
          <cell r="D14">
            <v>6.1</v>
          </cell>
          <cell r="E14">
            <v>12</v>
          </cell>
          <cell r="F14">
            <v>12</v>
          </cell>
          <cell r="G14">
            <v>12</v>
          </cell>
          <cell r="H14">
            <v>3.7</v>
          </cell>
          <cell r="I14">
            <v>3.7</v>
          </cell>
          <cell r="J14">
            <v>12</v>
          </cell>
          <cell r="K14">
            <v>12</v>
          </cell>
          <cell r="L14">
            <v>12</v>
          </cell>
          <cell r="M14">
            <v>12</v>
          </cell>
        </row>
      </sheetData>
      <sheetData sheetId="28">
        <row r="14">
          <cell r="A14">
            <v>1.63</v>
          </cell>
          <cell r="B14">
            <v>14.48</v>
          </cell>
          <cell r="C14">
            <v>14.48</v>
          </cell>
          <cell r="D14">
            <v>14.48</v>
          </cell>
          <cell r="E14">
            <v>14.48</v>
          </cell>
        </row>
      </sheetData>
      <sheetData sheetId="29">
        <row r="14">
          <cell r="C14">
            <v>7.25</v>
          </cell>
          <cell r="D14">
            <v>8</v>
          </cell>
          <cell r="E14">
            <v>8.5</v>
          </cell>
          <cell r="F14">
            <v>15</v>
          </cell>
          <cell r="G14">
            <v>15</v>
          </cell>
          <cell r="H14">
            <v>15</v>
          </cell>
          <cell r="I14">
            <v>3</v>
          </cell>
          <cell r="J14">
            <v>3</v>
          </cell>
          <cell r="K14">
            <v>3.5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</sheetData>
      <sheetData sheetId="30">
        <row r="14">
          <cell r="C14">
            <v>5</v>
          </cell>
          <cell r="D14">
            <v>6</v>
          </cell>
          <cell r="E14">
            <v>7</v>
          </cell>
          <cell r="F14">
            <v>8</v>
          </cell>
          <cell r="G14">
            <v>14</v>
          </cell>
          <cell r="H14">
            <v>15</v>
          </cell>
          <cell r="I14">
            <v>16</v>
          </cell>
          <cell r="J14">
            <v>2.5</v>
          </cell>
          <cell r="K14">
            <v>3</v>
          </cell>
          <cell r="L14">
            <v>4</v>
          </cell>
          <cell r="M14">
            <v>10</v>
          </cell>
          <cell r="N14">
            <v>11</v>
          </cell>
          <cell r="O14">
            <v>12</v>
          </cell>
        </row>
      </sheetData>
      <sheetData sheetId="31">
        <row r="14">
          <cell r="C14">
            <v>1</v>
          </cell>
          <cell r="D14">
            <v>9</v>
          </cell>
          <cell r="E14">
            <v>9</v>
          </cell>
        </row>
      </sheetData>
      <sheetData sheetId="32">
        <row r="14">
          <cell r="C14">
            <v>2</v>
          </cell>
          <cell r="D14">
            <v>2.75</v>
          </cell>
          <cell r="E14">
            <v>3.5</v>
          </cell>
          <cell r="F14">
            <v>3.75</v>
          </cell>
          <cell r="G14">
            <v>4</v>
          </cell>
          <cell r="H14">
            <v>11</v>
          </cell>
          <cell r="I14">
            <v>10</v>
          </cell>
          <cell r="J14">
            <v>11</v>
          </cell>
          <cell r="K14">
            <v>12</v>
          </cell>
          <cell r="L14">
            <v>13</v>
          </cell>
          <cell r="M14">
            <v>2</v>
          </cell>
          <cell r="N14">
            <v>2.75</v>
          </cell>
          <cell r="O14">
            <v>3.5</v>
          </cell>
          <cell r="P14">
            <v>4</v>
          </cell>
          <cell r="Q14">
            <v>10.5</v>
          </cell>
          <cell r="R14">
            <v>10.5</v>
          </cell>
          <cell r="S14">
            <v>11.5</v>
          </cell>
          <cell r="T14">
            <v>12</v>
          </cell>
        </row>
      </sheetData>
      <sheetData sheetId="33">
        <row r="14">
          <cell r="A14">
            <v>2</v>
          </cell>
          <cell r="B14">
            <v>7.5</v>
          </cell>
          <cell r="C14">
            <v>10</v>
          </cell>
          <cell r="D14">
            <v>2.25</v>
          </cell>
          <cell r="E14">
            <v>2.25</v>
          </cell>
          <cell r="F14">
            <v>8</v>
          </cell>
        </row>
      </sheetData>
      <sheetData sheetId="34">
        <row r="14">
          <cell r="A14">
            <v>1.5</v>
          </cell>
          <cell r="B14">
            <v>12</v>
          </cell>
          <cell r="C14">
            <v>2</v>
          </cell>
          <cell r="D14">
            <v>4</v>
          </cell>
          <cell r="E14">
            <v>12</v>
          </cell>
        </row>
      </sheetData>
      <sheetData sheetId="35">
        <row r="14">
          <cell r="C14">
            <v>6</v>
          </cell>
          <cell r="D14">
            <v>6.5</v>
          </cell>
          <cell r="E14">
            <v>7</v>
          </cell>
          <cell r="F14">
            <v>12</v>
          </cell>
          <cell r="G14">
            <v>10</v>
          </cell>
          <cell r="H14">
            <v>12</v>
          </cell>
          <cell r="I14">
            <v>3</v>
          </cell>
          <cell r="J14">
            <v>4</v>
          </cell>
          <cell r="K14">
            <v>5</v>
          </cell>
          <cell r="L14">
            <v>11</v>
          </cell>
          <cell r="M14">
            <v>12</v>
          </cell>
        </row>
      </sheetData>
      <sheetData sheetId="36">
        <row r="14">
          <cell r="C14">
            <v>4</v>
          </cell>
          <cell r="D14">
            <v>3.5</v>
          </cell>
          <cell r="E14">
            <v>4.75</v>
          </cell>
          <cell r="F14">
            <v>6</v>
          </cell>
          <cell r="G14">
            <v>7</v>
          </cell>
          <cell r="H14">
            <v>12</v>
          </cell>
          <cell r="I14">
            <v>12</v>
          </cell>
          <cell r="J14">
            <v>13</v>
          </cell>
          <cell r="K14">
            <v>13.5</v>
          </cell>
          <cell r="L14">
            <v>14</v>
          </cell>
          <cell r="M14">
            <v>3</v>
          </cell>
          <cell r="N14">
            <v>4</v>
          </cell>
          <cell r="O14">
            <v>5</v>
          </cell>
          <cell r="P14">
            <v>5.75</v>
          </cell>
          <cell r="Q14">
            <v>9</v>
          </cell>
          <cell r="R14">
            <v>10</v>
          </cell>
          <cell r="S14">
            <v>11</v>
          </cell>
          <cell r="T14">
            <v>12</v>
          </cell>
        </row>
      </sheetData>
      <sheetData sheetId="37">
        <row r="14">
          <cell r="A14">
            <v>6</v>
          </cell>
          <cell r="B14">
            <v>15</v>
          </cell>
        </row>
      </sheetData>
      <sheetData sheetId="38">
        <row r="14">
          <cell r="A14">
            <v>3.29</v>
          </cell>
          <cell r="B14">
            <v>7.7</v>
          </cell>
          <cell r="C14">
            <v>9.62</v>
          </cell>
          <cell r="D14">
            <v>8.3</v>
          </cell>
          <cell r="E14">
            <v>3.06</v>
          </cell>
          <cell r="F14">
            <v>9.66</v>
          </cell>
          <cell r="G14">
            <v>12</v>
          </cell>
        </row>
      </sheetData>
      <sheetData sheetId="39">
        <row r="14">
          <cell r="C14">
            <v>4</v>
          </cell>
          <cell r="D14">
            <v>5.2</v>
          </cell>
          <cell r="E14">
            <v>5.3</v>
          </cell>
          <cell r="F14">
            <v>10.5</v>
          </cell>
          <cell r="G14">
            <v>12.5</v>
          </cell>
          <cell r="H14">
            <v>13.5</v>
          </cell>
          <cell r="I14">
            <v>1.5</v>
          </cell>
          <cell r="J14">
            <v>1.9</v>
          </cell>
          <cell r="K14">
            <v>2.575</v>
          </cell>
          <cell r="L14">
            <v>9.75</v>
          </cell>
          <cell r="M14">
            <v>10.75</v>
          </cell>
          <cell r="N14">
            <v>10.75</v>
          </cell>
        </row>
      </sheetData>
      <sheetData sheetId="40">
        <row r="14">
          <cell r="C14">
            <v>4</v>
          </cell>
          <cell r="D14">
            <v>5</v>
          </cell>
          <cell r="E14">
            <v>6</v>
          </cell>
          <cell r="F14">
            <v>7</v>
          </cell>
          <cell r="G14">
            <v>6</v>
          </cell>
          <cell r="H14">
            <v>6</v>
          </cell>
          <cell r="I14">
            <v>1</v>
          </cell>
          <cell r="J14">
            <v>1</v>
          </cell>
          <cell r="K14">
            <v>1.5</v>
          </cell>
        </row>
      </sheetData>
      <sheetData sheetId="41">
        <row r="14">
          <cell r="C14">
            <v>3</v>
          </cell>
          <cell r="D14">
            <v>2</v>
          </cell>
          <cell r="E14">
            <v>3</v>
          </cell>
          <cell r="F14">
            <v>4</v>
          </cell>
          <cell r="G14">
            <v>14</v>
          </cell>
          <cell r="H14">
            <v>14</v>
          </cell>
          <cell r="I14">
            <v>8</v>
          </cell>
          <cell r="J14">
            <v>10</v>
          </cell>
          <cell r="K14">
            <v>12</v>
          </cell>
        </row>
      </sheetData>
      <sheetData sheetId="42">
        <row r="14">
          <cell r="C14">
            <v>3</v>
          </cell>
          <cell r="D14">
            <v>3.5</v>
          </cell>
          <cell r="E14">
            <v>4</v>
          </cell>
          <cell r="F14">
            <v>5</v>
          </cell>
          <cell r="G14">
            <v>10</v>
          </cell>
          <cell r="H14">
            <v>10</v>
          </cell>
          <cell r="I14">
            <v>8</v>
          </cell>
          <cell r="J14">
            <v>10</v>
          </cell>
          <cell r="K14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9"/>
    </sheetNames>
    <sheetDataSet>
      <sheetData sheetId="0">
        <row r="15">
          <cell r="C15">
            <v>4</v>
          </cell>
          <cell r="D15">
            <v>4.5</v>
          </cell>
          <cell r="E15">
            <v>5</v>
          </cell>
          <cell r="F15">
            <v>5.75</v>
          </cell>
          <cell r="G15">
            <v>9</v>
          </cell>
          <cell r="H15">
            <v>10</v>
          </cell>
          <cell r="I15">
            <v>11</v>
          </cell>
          <cell r="J15">
            <v>1</v>
          </cell>
          <cell r="K15">
            <v>1.5</v>
          </cell>
          <cell r="L15">
            <v>1.75</v>
          </cell>
          <cell r="M15">
            <v>3.25</v>
          </cell>
          <cell r="N15">
            <v>8</v>
          </cell>
          <cell r="O15">
            <v>9</v>
          </cell>
          <cell r="P15">
            <v>10</v>
          </cell>
        </row>
      </sheetData>
      <sheetData sheetId="1">
        <row r="15">
          <cell r="C15">
            <v>3.5</v>
          </cell>
          <cell r="D15">
            <v>4.5</v>
          </cell>
          <cell r="E15">
            <v>5</v>
          </cell>
          <cell r="F15">
            <v>6.5</v>
          </cell>
          <cell r="G15">
            <v>10</v>
          </cell>
          <cell r="H15">
            <v>10</v>
          </cell>
          <cell r="I15">
            <v>10</v>
          </cell>
          <cell r="J15">
            <v>11</v>
          </cell>
          <cell r="K15">
            <v>12</v>
          </cell>
          <cell r="L15">
            <v>1</v>
          </cell>
          <cell r="M15">
            <v>1.5</v>
          </cell>
          <cell r="N15">
            <v>1.5</v>
          </cell>
          <cell r="O15">
            <v>2.5</v>
          </cell>
          <cell r="P15">
            <v>9</v>
          </cell>
          <cell r="Q15">
            <v>10</v>
          </cell>
          <cell r="R15">
            <v>10</v>
          </cell>
          <cell r="S15">
            <v>11</v>
          </cell>
        </row>
      </sheetData>
      <sheetData sheetId="2">
        <row r="15">
          <cell r="C15">
            <v>1</v>
          </cell>
          <cell r="D15">
            <v>1.5</v>
          </cell>
          <cell r="E15">
            <v>2.5</v>
          </cell>
          <cell r="F15">
            <v>10</v>
          </cell>
          <cell r="G15">
            <v>10</v>
          </cell>
          <cell r="H15">
            <v>10</v>
          </cell>
          <cell r="I15">
            <v>10</v>
          </cell>
          <cell r="J15">
            <v>0.75</v>
          </cell>
          <cell r="K15">
            <v>1.25</v>
          </cell>
          <cell r="L15">
            <v>1.5</v>
          </cell>
          <cell r="M15">
            <v>8</v>
          </cell>
          <cell r="N15">
            <v>8</v>
          </cell>
          <cell r="O15">
            <v>8</v>
          </cell>
        </row>
      </sheetData>
      <sheetData sheetId="3">
        <row r="15">
          <cell r="C15">
            <v>2.5</v>
          </cell>
          <cell r="D15">
            <v>3</v>
          </cell>
          <cell r="E15">
            <v>3</v>
          </cell>
          <cell r="F15">
            <v>10</v>
          </cell>
          <cell r="G15">
            <v>8</v>
          </cell>
          <cell r="H15">
            <v>9</v>
          </cell>
          <cell r="I15">
            <v>10</v>
          </cell>
          <cell r="J15">
            <v>1</v>
          </cell>
          <cell r="K15">
            <v>1.5</v>
          </cell>
          <cell r="L15">
            <v>1.5</v>
          </cell>
          <cell r="M15">
            <v>9</v>
          </cell>
          <cell r="N15">
            <v>10</v>
          </cell>
          <cell r="O15">
            <v>11</v>
          </cell>
        </row>
      </sheetData>
      <sheetData sheetId="4">
        <row r="15">
          <cell r="C15">
            <v>0.25</v>
          </cell>
          <cell r="D15">
            <v>0.75</v>
          </cell>
          <cell r="E15">
            <v>12</v>
          </cell>
          <cell r="F15">
            <v>12</v>
          </cell>
          <cell r="G15">
            <v>12</v>
          </cell>
          <cell r="H15">
            <v>12</v>
          </cell>
          <cell r="I15">
            <v>12</v>
          </cell>
          <cell r="J15">
            <v>12</v>
          </cell>
          <cell r="K15">
            <v>12</v>
          </cell>
          <cell r="L15">
            <v>12</v>
          </cell>
        </row>
      </sheetData>
      <sheetData sheetId="5">
        <row r="15">
          <cell r="C15">
            <v>4</v>
          </cell>
          <cell r="D15">
            <v>4.5</v>
          </cell>
          <cell r="E15">
            <v>5</v>
          </cell>
          <cell r="F15">
            <v>6</v>
          </cell>
          <cell r="G15">
            <v>16</v>
          </cell>
          <cell r="H15">
            <v>15</v>
          </cell>
          <cell r="I15">
            <v>16</v>
          </cell>
          <cell r="J15">
            <v>2</v>
          </cell>
          <cell r="K15">
            <v>2.5</v>
          </cell>
          <cell r="L15">
            <v>3</v>
          </cell>
          <cell r="M15">
            <v>3.5</v>
          </cell>
          <cell r="N15">
            <v>14</v>
          </cell>
          <cell r="O15">
            <v>15</v>
          </cell>
          <cell r="P15">
            <v>15</v>
          </cell>
        </row>
      </sheetData>
      <sheetData sheetId="6">
        <row r="15">
          <cell r="C15">
            <v>4.5</v>
          </cell>
          <cell r="D15">
            <v>5.25</v>
          </cell>
          <cell r="E15">
            <v>5.5</v>
          </cell>
          <cell r="F15">
            <v>14</v>
          </cell>
          <cell r="G15">
            <v>14</v>
          </cell>
          <cell r="H15">
            <v>3</v>
          </cell>
          <cell r="I15">
            <v>3.5</v>
          </cell>
          <cell r="J15">
            <v>3.75</v>
          </cell>
          <cell r="K15">
            <v>12</v>
          </cell>
        </row>
      </sheetData>
      <sheetData sheetId="7">
        <row r="15">
          <cell r="C15">
            <v>6</v>
          </cell>
          <cell r="D15">
            <v>6.5</v>
          </cell>
          <cell r="E15">
            <v>10</v>
          </cell>
          <cell r="F15">
            <v>14</v>
          </cell>
          <cell r="G15">
            <v>14</v>
          </cell>
          <cell r="H15">
            <v>15.5</v>
          </cell>
          <cell r="I15">
            <v>15.5</v>
          </cell>
          <cell r="J15">
            <v>3</v>
          </cell>
          <cell r="K15">
            <v>4</v>
          </cell>
          <cell r="L15">
            <v>5</v>
          </cell>
          <cell r="M15">
            <v>5</v>
          </cell>
          <cell r="N15">
            <v>14</v>
          </cell>
          <cell r="O15">
            <v>15.5</v>
          </cell>
        </row>
      </sheetData>
      <sheetData sheetId="8">
        <row r="15">
          <cell r="C15">
            <v>1</v>
          </cell>
          <cell r="D15">
            <v>0.5</v>
          </cell>
          <cell r="E15">
            <v>0.5</v>
          </cell>
          <cell r="F15">
            <v>0.5</v>
          </cell>
          <cell r="G15">
            <v>15</v>
          </cell>
          <cell r="H15">
            <v>14</v>
          </cell>
          <cell r="I15">
            <v>14</v>
          </cell>
          <cell r="J15">
            <v>14</v>
          </cell>
          <cell r="K15">
            <v>0.5</v>
          </cell>
          <cell r="L15">
            <v>0.5</v>
          </cell>
          <cell r="M15">
            <v>0.5</v>
          </cell>
          <cell r="N15">
            <v>0.5</v>
          </cell>
          <cell r="O15">
            <v>13</v>
          </cell>
          <cell r="P15">
            <v>13</v>
          </cell>
          <cell r="Q15">
            <v>13</v>
          </cell>
          <cell r="R15">
            <v>13</v>
          </cell>
        </row>
      </sheetData>
      <sheetData sheetId="9">
        <row r="15">
          <cell r="C15">
            <v>3</v>
          </cell>
          <cell r="D15">
            <v>3.5</v>
          </cell>
          <cell r="E15">
            <v>4</v>
          </cell>
          <cell r="F15">
            <v>12</v>
          </cell>
          <cell r="G15">
            <v>12</v>
          </cell>
          <cell r="H15">
            <v>12</v>
          </cell>
          <cell r="I15">
            <v>1.5</v>
          </cell>
          <cell r="J15">
            <v>2</v>
          </cell>
          <cell r="K15">
            <v>2.5</v>
          </cell>
          <cell r="L15">
            <v>2.5</v>
          </cell>
          <cell r="M15">
            <v>12</v>
          </cell>
        </row>
      </sheetData>
      <sheetData sheetId="10">
        <row r="15">
          <cell r="C15">
            <v>6</v>
          </cell>
          <cell r="D15">
            <v>7</v>
          </cell>
          <cell r="E15">
            <v>7</v>
          </cell>
          <cell r="F15">
            <v>16</v>
          </cell>
          <cell r="G15">
            <v>15</v>
          </cell>
          <cell r="H15">
            <v>15</v>
          </cell>
          <cell r="I15">
            <v>4</v>
          </cell>
          <cell r="J15">
            <v>5</v>
          </cell>
          <cell r="K15">
            <v>5</v>
          </cell>
          <cell r="L15">
            <v>14</v>
          </cell>
        </row>
      </sheetData>
      <sheetData sheetId="11">
        <row r="15">
          <cell r="C15">
            <v>4.45</v>
          </cell>
          <cell r="D15">
            <v>5.12</v>
          </cell>
          <cell r="E15">
            <v>5.37</v>
          </cell>
          <cell r="F15">
            <v>13</v>
          </cell>
          <cell r="G15">
            <v>13</v>
          </cell>
          <cell r="H15">
            <v>13</v>
          </cell>
          <cell r="I15">
            <v>14</v>
          </cell>
          <cell r="J15">
            <v>15</v>
          </cell>
          <cell r="K15">
            <v>2.06</v>
          </cell>
          <cell r="L15">
            <v>3.38</v>
          </cell>
          <cell r="M15">
            <v>3.63</v>
          </cell>
          <cell r="N15">
            <v>13</v>
          </cell>
          <cell r="O15">
            <v>14</v>
          </cell>
          <cell r="P15">
            <v>15</v>
          </cell>
        </row>
      </sheetData>
      <sheetData sheetId="12">
        <row r="15">
          <cell r="C15">
            <v>1</v>
          </cell>
          <cell r="D15">
            <v>1</v>
          </cell>
          <cell r="E15">
            <v>1.25</v>
          </cell>
          <cell r="F15">
            <v>12</v>
          </cell>
          <cell r="G15">
            <v>11</v>
          </cell>
          <cell r="H15">
            <v>12</v>
          </cell>
        </row>
      </sheetData>
      <sheetData sheetId="13">
        <row r="15">
          <cell r="C15">
            <v>0.005</v>
          </cell>
          <cell r="D15">
            <v>2</v>
          </cell>
          <cell r="E15">
            <v>3</v>
          </cell>
          <cell r="F15">
            <v>3.75</v>
          </cell>
          <cell r="G15">
            <v>10</v>
          </cell>
          <cell r="H15">
            <v>12</v>
          </cell>
          <cell r="I15">
            <v>12</v>
          </cell>
          <cell r="J15">
            <v>12</v>
          </cell>
          <cell r="K15">
            <v>0.005</v>
          </cell>
          <cell r="L15">
            <v>1</v>
          </cell>
          <cell r="M15">
            <v>2</v>
          </cell>
          <cell r="N15">
            <v>2.5</v>
          </cell>
          <cell r="O15">
            <v>10</v>
          </cell>
          <cell r="P15">
            <v>10</v>
          </cell>
          <cell r="Q15">
            <v>10</v>
          </cell>
        </row>
      </sheetData>
      <sheetData sheetId="14">
        <row r="15">
          <cell r="C15">
            <v>5</v>
          </cell>
          <cell r="D15">
            <v>6</v>
          </cell>
          <cell r="E15">
            <v>6.5</v>
          </cell>
          <cell r="F15">
            <v>18</v>
          </cell>
          <cell r="G15">
            <v>12</v>
          </cell>
          <cell r="H15">
            <v>12</v>
          </cell>
          <cell r="I15">
            <v>13</v>
          </cell>
          <cell r="J15">
            <v>3</v>
          </cell>
          <cell r="K15">
            <v>4</v>
          </cell>
          <cell r="L15">
            <v>5</v>
          </cell>
          <cell r="M15">
            <v>13.5</v>
          </cell>
        </row>
      </sheetData>
      <sheetData sheetId="15">
        <row r="15">
          <cell r="C15">
            <v>3</v>
          </cell>
          <cell r="D15">
            <v>4.75</v>
          </cell>
          <cell r="E15">
            <v>15</v>
          </cell>
          <cell r="F15">
            <v>14</v>
          </cell>
          <cell r="G15">
            <v>14</v>
          </cell>
          <cell r="H15">
            <v>15</v>
          </cell>
          <cell r="I15">
            <v>1.5</v>
          </cell>
          <cell r="J15">
            <v>1.75</v>
          </cell>
          <cell r="K15">
            <v>14</v>
          </cell>
        </row>
      </sheetData>
      <sheetData sheetId="16">
        <row r="15">
          <cell r="C15">
            <v>2.5</v>
          </cell>
          <cell r="D15">
            <v>4</v>
          </cell>
          <cell r="E15">
            <v>5.5</v>
          </cell>
          <cell r="F15">
            <v>25</v>
          </cell>
          <cell r="G15">
            <v>25</v>
          </cell>
          <cell r="H15">
            <v>25</v>
          </cell>
          <cell r="I15">
            <v>1</v>
          </cell>
          <cell r="J15">
            <v>25</v>
          </cell>
        </row>
      </sheetData>
      <sheetData sheetId="17">
        <row r="15">
          <cell r="C15">
            <v>1</v>
          </cell>
          <cell r="D15">
            <v>3</v>
          </cell>
          <cell r="E15">
            <v>4</v>
          </cell>
          <cell r="F15">
            <v>11</v>
          </cell>
          <cell r="G15">
            <v>11</v>
          </cell>
          <cell r="H15">
            <v>11</v>
          </cell>
          <cell r="I15">
            <v>1</v>
          </cell>
          <cell r="J15">
            <v>2</v>
          </cell>
          <cell r="K15">
            <v>3</v>
          </cell>
          <cell r="L15">
            <v>11</v>
          </cell>
        </row>
      </sheetData>
      <sheetData sheetId="18">
        <row r="15">
          <cell r="C15">
            <v>8</v>
          </cell>
          <cell r="D15">
            <v>9</v>
          </cell>
          <cell r="E15">
            <v>10</v>
          </cell>
          <cell r="F15">
            <v>14</v>
          </cell>
          <cell r="G15">
            <v>14</v>
          </cell>
          <cell r="H15">
            <v>12</v>
          </cell>
          <cell r="I15">
            <v>13</v>
          </cell>
          <cell r="J15">
            <v>2</v>
          </cell>
          <cell r="K15">
            <v>2.5</v>
          </cell>
          <cell r="L15">
            <v>3</v>
          </cell>
          <cell r="M15">
            <v>13</v>
          </cell>
        </row>
      </sheetData>
      <sheetData sheetId="19">
        <row r="15">
          <cell r="C15">
            <v>3</v>
          </cell>
          <cell r="D15">
            <v>5.9</v>
          </cell>
          <cell r="E15">
            <v>6.7</v>
          </cell>
          <cell r="F15">
            <v>16</v>
          </cell>
          <cell r="G15">
            <v>16</v>
          </cell>
          <cell r="H15">
            <v>12</v>
          </cell>
          <cell r="I15">
            <v>2</v>
          </cell>
          <cell r="J15">
            <v>2.9</v>
          </cell>
          <cell r="K15">
            <v>3.35</v>
          </cell>
          <cell r="L15">
            <v>3.5</v>
          </cell>
          <cell r="M15">
            <v>15</v>
          </cell>
        </row>
      </sheetData>
      <sheetData sheetId="20">
        <row r="15">
          <cell r="C15">
            <v>3</v>
          </cell>
          <cell r="D15">
            <v>4</v>
          </cell>
          <cell r="E15">
            <v>11</v>
          </cell>
          <cell r="F15">
            <v>11</v>
          </cell>
          <cell r="G15">
            <v>10.5</v>
          </cell>
          <cell r="H15">
            <v>2</v>
          </cell>
          <cell r="I15">
            <v>2.2</v>
          </cell>
          <cell r="J15">
            <v>11</v>
          </cell>
        </row>
      </sheetData>
      <sheetData sheetId="21">
        <row r="15">
          <cell r="C15">
            <v>2</v>
          </cell>
          <cell r="D15">
            <v>2.5</v>
          </cell>
          <cell r="E15">
            <v>3</v>
          </cell>
          <cell r="F15">
            <v>25</v>
          </cell>
          <cell r="G15">
            <v>27</v>
          </cell>
          <cell r="H15">
            <v>0.5</v>
          </cell>
          <cell r="I15">
            <v>1</v>
          </cell>
          <cell r="J15">
            <v>1</v>
          </cell>
          <cell r="K15">
            <v>25</v>
          </cell>
        </row>
      </sheetData>
      <sheetData sheetId="22">
        <row r="15">
          <cell r="C15">
            <v>5</v>
          </cell>
          <cell r="D15">
            <v>6</v>
          </cell>
          <cell r="E15">
            <v>6.5</v>
          </cell>
          <cell r="F15">
            <v>6.5</v>
          </cell>
          <cell r="G15">
            <v>15</v>
          </cell>
          <cell r="H15">
            <v>15</v>
          </cell>
          <cell r="I15">
            <v>10.5</v>
          </cell>
          <cell r="J15">
            <v>11</v>
          </cell>
          <cell r="K15">
            <v>2.5</v>
          </cell>
          <cell r="L15">
            <v>3.5</v>
          </cell>
          <cell r="M15">
            <v>4</v>
          </cell>
          <cell r="N15">
            <v>4</v>
          </cell>
        </row>
      </sheetData>
      <sheetData sheetId="23">
        <row r="15">
          <cell r="A15">
            <v>2.25</v>
          </cell>
          <cell r="B15">
            <v>3.13</v>
          </cell>
          <cell r="C15">
            <v>3.88</v>
          </cell>
          <cell r="D15">
            <v>8</v>
          </cell>
          <cell r="E15">
            <v>3.5</v>
          </cell>
          <cell r="F15">
            <v>2.63</v>
          </cell>
          <cell r="G15">
            <v>2.88</v>
          </cell>
          <cell r="H15">
            <v>3.13</v>
          </cell>
          <cell r="I15">
            <v>8</v>
          </cell>
          <cell r="J15">
            <v>6.5</v>
          </cell>
        </row>
      </sheetData>
      <sheetData sheetId="24">
        <row r="15">
          <cell r="C15">
            <v>7</v>
          </cell>
          <cell r="D15">
            <v>8</v>
          </cell>
          <cell r="E15">
            <v>9.25</v>
          </cell>
          <cell r="F15">
            <v>9</v>
          </cell>
          <cell r="G15">
            <v>11.5</v>
          </cell>
          <cell r="H15">
            <v>11</v>
          </cell>
          <cell r="I15">
            <v>11</v>
          </cell>
          <cell r="J15">
            <v>11</v>
          </cell>
          <cell r="K15">
            <v>14</v>
          </cell>
          <cell r="L15">
            <v>3</v>
          </cell>
          <cell r="M15">
            <v>4</v>
          </cell>
          <cell r="N15">
            <v>5</v>
          </cell>
          <cell r="O15">
            <v>5.5</v>
          </cell>
          <cell r="P15">
            <v>11</v>
          </cell>
        </row>
      </sheetData>
      <sheetData sheetId="25">
        <row r="15">
          <cell r="C15">
            <v>2.58</v>
          </cell>
          <cell r="D15">
            <v>4.89</v>
          </cell>
          <cell r="E15">
            <v>14</v>
          </cell>
          <cell r="F15">
            <v>14.62</v>
          </cell>
          <cell r="G15">
            <v>12</v>
          </cell>
          <cell r="H15">
            <v>10</v>
          </cell>
          <cell r="I15">
            <v>0.83</v>
          </cell>
          <cell r="J15">
            <v>4.21</v>
          </cell>
          <cell r="K15">
            <v>11.58</v>
          </cell>
          <cell r="L15">
            <v>9.5</v>
          </cell>
          <cell r="M15">
            <v>9.5</v>
          </cell>
          <cell r="N15">
            <v>6.47</v>
          </cell>
        </row>
      </sheetData>
      <sheetData sheetId="26">
        <row r="15">
          <cell r="A15">
            <v>2</v>
          </cell>
          <cell r="B15">
            <v>11</v>
          </cell>
          <cell r="C15">
            <v>12</v>
          </cell>
          <cell r="D15">
            <v>13</v>
          </cell>
          <cell r="E15">
            <v>13</v>
          </cell>
        </row>
      </sheetData>
      <sheetData sheetId="27">
        <row r="15">
          <cell r="C15">
            <v>6.1</v>
          </cell>
          <cell r="D15">
            <v>6.1</v>
          </cell>
          <cell r="E15">
            <v>12</v>
          </cell>
          <cell r="F15">
            <v>12</v>
          </cell>
          <cell r="G15">
            <v>12</v>
          </cell>
          <cell r="H15">
            <v>3.7</v>
          </cell>
          <cell r="I15">
            <v>3.7</v>
          </cell>
          <cell r="J15">
            <v>12</v>
          </cell>
          <cell r="K15">
            <v>12</v>
          </cell>
          <cell r="L15">
            <v>12</v>
          </cell>
          <cell r="M15">
            <v>12</v>
          </cell>
        </row>
      </sheetData>
      <sheetData sheetId="28">
        <row r="15">
          <cell r="A15">
            <v>1.63</v>
          </cell>
          <cell r="B15">
            <v>14.48</v>
          </cell>
          <cell r="C15">
            <v>14.48</v>
          </cell>
          <cell r="D15">
            <v>14.48</v>
          </cell>
          <cell r="E15">
            <v>14.48</v>
          </cell>
        </row>
      </sheetData>
      <sheetData sheetId="29">
        <row r="15">
          <cell r="C15">
            <v>7.25</v>
          </cell>
          <cell r="D15">
            <v>8</v>
          </cell>
          <cell r="E15">
            <v>8.5</v>
          </cell>
          <cell r="F15">
            <v>15</v>
          </cell>
          <cell r="G15">
            <v>15</v>
          </cell>
          <cell r="H15">
            <v>15</v>
          </cell>
          <cell r="I15">
            <v>3</v>
          </cell>
          <cell r="J15">
            <v>3</v>
          </cell>
          <cell r="K15">
            <v>3.5</v>
          </cell>
          <cell r="L15">
            <v>15</v>
          </cell>
          <cell r="M15">
            <v>15</v>
          </cell>
          <cell r="N15">
            <v>15</v>
          </cell>
          <cell r="O15">
            <v>15</v>
          </cell>
        </row>
      </sheetData>
      <sheetData sheetId="30">
        <row r="15">
          <cell r="C15">
            <v>5</v>
          </cell>
          <cell r="D15">
            <v>6</v>
          </cell>
          <cell r="E15">
            <v>7</v>
          </cell>
          <cell r="F15">
            <v>8</v>
          </cell>
          <cell r="G15">
            <v>14</v>
          </cell>
          <cell r="H15">
            <v>15</v>
          </cell>
          <cell r="I15">
            <v>16</v>
          </cell>
          <cell r="J15">
            <v>2.5</v>
          </cell>
          <cell r="K15">
            <v>3</v>
          </cell>
          <cell r="L15">
            <v>4</v>
          </cell>
          <cell r="M15">
            <v>10</v>
          </cell>
          <cell r="N15">
            <v>11</v>
          </cell>
          <cell r="O15">
            <v>12</v>
          </cell>
        </row>
      </sheetData>
      <sheetData sheetId="31">
        <row r="15">
          <cell r="C15">
            <v>1</v>
          </cell>
          <cell r="D15">
            <v>9</v>
          </cell>
          <cell r="E15">
            <v>9</v>
          </cell>
        </row>
      </sheetData>
      <sheetData sheetId="32">
        <row r="15">
          <cell r="C15">
            <v>2</v>
          </cell>
          <cell r="D15">
            <v>2.75</v>
          </cell>
          <cell r="E15">
            <v>3.5</v>
          </cell>
          <cell r="F15">
            <v>3.75</v>
          </cell>
          <cell r="G15">
            <v>4</v>
          </cell>
          <cell r="H15">
            <v>11</v>
          </cell>
          <cell r="I15">
            <v>10</v>
          </cell>
          <cell r="J15">
            <v>11</v>
          </cell>
          <cell r="K15">
            <v>12</v>
          </cell>
          <cell r="L15">
            <v>13</v>
          </cell>
          <cell r="M15">
            <v>2</v>
          </cell>
          <cell r="N15">
            <v>2.75</v>
          </cell>
          <cell r="O15">
            <v>3.5</v>
          </cell>
          <cell r="P15">
            <v>4</v>
          </cell>
          <cell r="Q15">
            <v>10.5</v>
          </cell>
          <cell r="R15">
            <v>10.5</v>
          </cell>
          <cell r="S15">
            <v>11.5</v>
          </cell>
          <cell r="T15">
            <v>12</v>
          </cell>
        </row>
      </sheetData>
      <sheetData sheetId="33">
        <row r="15">
          <cell r="A15">
            <v>2</v>
          </cell>
          <cell r="B15">
            <v>7.5</v>
          </cell>
          <cell r="C15">
            <v>10</v>
          </cell>
          <cell r="D15">
            <v>2.25</v>
          </cell>
          <cell r="E15">
            <v>2.25</v>
          </cell>
          <cell r="F15">
            <v>8</v>
          </cell>
        </row>
      </sheetData>
      <sheetData sheetId="34">
        <row r="15">
          <cell r="A15">
            <v>1.5</v>
          </cell>
          <cell r="B15">
            <v>12</v>
          </cell>
          <cell r="C15">
            <v>2</v>
          </cell>
          <cell r="D15">
            <v>4</v>
          </cell>
          <cell r="E15">
            <v>12</v>
          </cell>
        </row>
      </sheetData>
      <sheetData sheetId="35">
        <row r="15">
          <cell r="C15">
            <v>6</v>
          </cell>
          <cell r="D15">
            <v>6.5</v>
          </cell>
          <cell r="E15">
            <v>7</v>
          </cell>
          <cell r="F15">
            <v>12</v>
          </cell>
          <cell r="G15">
            <v>10</v>
          </cell>
          <cell r="H15">
            <v>12</v>
          </cell>
          <cell r="I15">
            <v>3</v>
          </cell>
          <cell r="J15">
            <v>4</v>
          </cell>
          <cell r="K15">
            <v>5</v>
          </cell>
          <cell r="L15">
            <v>11</v>
          </cell>
          <cell r="M15">
            <v>12</v>
          </cell>
        </row>
      </sheetData>
      <sheetData sheetId="36">
        <row r="15">
          <cell r="C15">
            <v>4</v>
          </cell>
          <cell r="D15">
            <v>3.5</v>
          </cell>
          <cell r="E15">
            <v>4.75</v>
          </cell>
          <cell r="F15">
            <v>6</v>
          </cell>
          <cell r="G15">
            <v>7</v>
          </cell>
          <cell r="H15">
            <v>12</v>
          </cell>
          <cell r="I15">
            <v>12</v>
          </cell>
          <cell r="J15">
            <v>13</v>
          </cell>
          <cell r="K15">
            <v>13.5</v>
          </cell>
          <cell r="L15">
            <v>14</v>
          </cell>
          <cell r="M15">
            <v>3</v>
          </cell>
          <cell r="N15">
            <v>4</v>
          </cell>
          <cell r="O15">
            <v>5</v>
          </cell>
          <cell r="P15">
            <v>5.75</v>
          </cell>
          <cell r="Q15">
            <v>9</v>
          </cell>
          <cell r="R15">
            <v>10</v>
          </cell>
          <cell r="S15">
            <v>11</v>
          </cell>
          <cell r="T15">
            <v>12</v>
          </cell>
        </row>
      </sheetData>
      <sheetData sheetId="37">
        <row r="15">
          <cell r="A15">
            <v>6</v>
          </cell>
          <cell r="B15">
            <v>15</v>
          </cell>
        </row>
      </sheetData>
      <sheetData sheetId="38">
        <row r="15">
          <cell r="A15">
            <v>3.29</v>
          </cell>
          <cell r="B15">
            <v>7.7</v>
          </cell>
          <cell r="C15">
            <v>9.62</v>
          </cell>
          <cell r="D15">
            <v>8.3</v>
          </cell>
          <cell r="E15">
            <v>3.06</v>
          </cell>
          <cell r="F15">
            <v>9.66</v>
          </cell>
          <cell r="G15">
            <v>12</v>
          </cell>
        </row>
      </sheetData>
      <sheetData sheetId="39">
        <row r="15">
          <cell r="C15">
            <v>4</v>
          </cell>
          <cell r="D15">
            <v>5.2</v>
          </cell>
          <cell r="E15">
            <v>5.3</v>
          </cell>
          <cell r="F15">
            <v>10.5</v>
          </cell>
          <cell r="G15">
            <v>12.5</v>
          </cell>
          <cell r="H15">
            <v>13.5</v>
          </cell>
          <cell r="I15">
            <v>1.5</v>
          </cell>
          <cell r="J15">
            <v>1.9</v>
          </cell>
          <cell r="K15">
            <v>2.575</v>
          </cell>
          <cell r="L15">
            <v>9.75</v>
          </cell>
          <cell r="M15">
            <v>10.75</v>
          </cell>
          <cell r="N15">
            <v>10.75</v>
          </cell>
        </row>
      </sheetData>
      <sheetData sheetId="40">
        <row r="15">
          <cell r="C15">
            <v>4</v>
          </cell>
          <cell r="D15">
            <v>5</v>
          </cell>
          <cell r="E15">
            <v>6</v>
          </cell>
          <cell r="F15">
            <v>7</v>
          </cell>
          <cell r="G15">
            <v>6</v>
          </cell>
          <cell r="H15">
            <v>6</v>
          </cell>
          <cell r="I15">
            <v>1</v>
          </cell>
          <cell r="J15">
            <v>1</v>
          </cell>
          <cell r="K15">
            <v>1.5</v>
          </cell>
        </row>
      </sheetData>
      <sheetData sheetId="41">
        <row r="15">
          <cell r="C15">
            <v>3</v>
          </cell>
          <cell r="D15">
            <v>2</v>
          </cell>
          <cell r="E15">
            <v>3</v>
          </cell>
          <cell r="F15">
            <v>4</v>
          </cell>
          <cell r="G15">
            <v>14</v>
          </cell>
          <cell r="H15">
            <v>14</v>
          </cell>
          <cell r="I15">
            <v>8</v>
          </cell>
          <cell r="J15">
            <v>10</v>
          </cell>
          <cell r="K15">
            <v>12</v>
          </cell>
        </row>
      </sheetData>
      <sheetData sheetId="42">
        <row r="15">
          <cell r="C15">
            <v>3</v>
          </cell>
          <cell r="D15">
            <v>3.5</v>
          </cell>
          <cell r="E15">
            <v>4</v>
          </cell>
          <cell r="F15">
            <v>5</v>
          </cell>
          <cell r="G15">
            <v>10</v>
          </cell>
          <cell r="H15">
            <v>10</v>
          </cell>
          <cell r="I15">
            <v>8</v>
          </cell>
          <cell r="J15">
            <v>10</v>
          </cell>
          <cell r="K15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9"/>
    </sheetNames>
    <sheetDataSet>
      <sheetData sheetId="0">
        <row r="16">
          <cell r="C16">
            <v>4</v>
          </cell>
          <cell r="D16">
            <v>4.5</v>
          </cell>
          <cell r="E16">
            <v>5</v>
          </cell>
          <cell r="F16">
            <v>5.75</v>
          </cell>
          <cell r="J16">
            <v>9</v>
          </cell>
          <cell r="K16">
            <v>10</v>
          </cell>
          <cell r="L16">
            <v>11</v>
          </cell>
          <cell r="M16">
            <v>1</v>
          </cell>
          <cell r="N16">
            <v>1.5</v>
          </cell>
          <cell r="O16">
            <v>1.75</v>
          </cell>
          <cell r="P16">
            <v>3.25</v>
          </cell>
          <cell r="Q16">
            <v>8</v>
          </cell>
          <cell r="R16">
            <v>9</v>
          </cell>
          <cell r="S16">
            <v>10</v>
          </cell>
        </row>
      </sheetData>
      <sheetData sheetId="1">
        <row r="16">
          <cell r="C16">
            <v>3.5</v>
          </cell>
          <cell r="D16">
            <v>4.5</v>
          </cell>
          <cell r="E16">
            <v>5</v>
          </cell>
          <cell r="F16">
            <v>6.5</v>
          </cell>
          <cell r="H16">
            <v>10</v>
          </cell>
          <cell r="I16">
            <v>10</v>
          </cell>
          <cell r="J16">
            <v>10</v>
          </cell>
          <cell r="K16">
            <v>11</v>
          </cell>
          <cell r="L16">
            <v>12</v>
          </cell>
          <cell r="M16">
            <v>1</v>
          </cell>
          <cell r="N16">
            <v>1.5</v>
          </cell>
          <cell r="O16">
            <v>1.5</v>
          </cell>
          <cell r="P16">
            <v>2.5</v>
          </cell>
          <cell r="Q16">
            <v>9</v>
          </cell>
          <cell r="R16">
            <v>10</v>
          </cell>
          <cell r="S16">
            <v>10</v>
          </cell>
          <cell r="T16">
            <v>11</v>
          </cell>
        </row>
      </sheetData>
      <sheetData sheetId="2">
        <row r="16">
          <cell r="C16">
            <v>1</v>
          </cell>
          <cell r="D16">
            <v>1.5</v>
          </cell>
          <cell r="E16">
            <v>2.5</v>
          </cell>
          <cell r="H16">
            <v>10</v>
          </cell>
          <cell r="J16">
            <v>10</v>
          </cell>
          <cell r="K16">
            <v>10</v>
          </cell>
          <cell r="L16">
            <v>10</v>
          </cell>
          <cell r="M16">
            <v>0.75</v>
          </cell>
          <cell r="N16">
            <v>1.25</v>
          </cell>
          <cell r="O16">
            <v>1.5</v>
          </cell>
          <cell r="Q16">
            <v>8</v>
          </cell>
          <cell r="R16">
            <v>8</v>
          </cell>
          <cell r="S16">
            <v>8</v>
          </cell>
        </row>
      </sheetData>
      <sheetData sheetId="3">
        <row r="16">
          <cell r="C16">
            <v>2.5</v>
          </cell>
          <cell r="D16">
            <v>3</v>
          </cell>
          <cell r="E16">
            <v>3</v>
          </cell>
          <cell r="H16">
            <v>10</v>
          </cell>
          <cell r="J16">
            <v>8</v>
          </cell>
          <cell r="K16">
            <v>9</v>
          </cell>
          <cell r="L16">
            <v>10</v>
          </cell>
          <cell r="M16">
            <v>1</v>
          </cell>
          <cell r="N16">
            <v>1.5</v>
          </cell>
          <cell r="O16">
            <v>1.5</v>
          </cell>
          <cell r="Q16">
            <v>9</v>
          </cell>
          <cell r="R16">
            <v>10</v>
          </cell>
          <cell r="T16">
            <v>11</v>
          </cell>
        </row>
      </sheetData>
      <sheetData sheetId="4">
        <row r="16">
          <cell r="C16">
            <v>0.25</v>
          </cell>
          <cell r="D16">
            <v>0.75</v>
          </cell>
          <cell r="H16">
            <v>12</v>
          </cell>
          <cell r="J16">
            <v>12</v>
          </cell>
          <cell r="K16">
            <v>12</v>
          </cell>
          <cell r="L16">
            <v>12</v>
          </cell>
          <cell r="Q16">
            <v>12</v>
          </cell>
          <cell r="R16">
            <v>12</v>
          </cell>
          <cell r="S16">
            <v>12</v>
          </cell>
          <cell r="T16">
            <v>12</v>
          </cell>
        </row>
      </sheetData>
      <sheetData sheetId="5">
        <row r="16">
          <cell r="C16">
            <v>4</v>
          </cell>
          <cell r="D16">
            <v>4.5</v>
          </cell>
          <cell r="E16">
            <v>5</v>
          </cell>
          <cell r="F16">
            <v>6</v>
          </cell>
          <cell r="H16">
            <v>16</v>
          </cell>
          <cell r="J16">
            <v>15</v>
          </cell>
          <cell r="K16">
            <v>16</v>
          </cell>
          <cell r="M16">
            <v>2</v>
          </cell>
          <cell r="N16">
            <v>2.5</v>
          </cell>
          <cell r="O16">
            <v>3</v>
          </cell>
          <cell r="P16">
            <v>3.5</v>
          </cell>
          <cell r="Q16">
            <v>14</v>
          </cell>
          <cell r="R16">
            <v>15</v>
          </cell>
          <cell r="S16">
            <v>15</v>
          </cell>
        </row>
      </sheetData>
      <sheetData sheetId="6">
        <row r="16">
          <cell r="C16">
            <v>4.5</v>
          </cell>
          <cell r="D16">
            <v>5.25</v>
          </cell>
          <cell r="E16">
            <v>5.5</v>
          </cell>
          <cell r="H16">
            <v>14</v>
          </cell>
          <cell r="I16">
            <v>14</v>
          </cell>
          <cell r="M16">
            <v>3</v>
          </cell>
          <cell r="N16">
            <v>3.5</v>
          </cell>
          <cell r="O16">
            <v>3.75</v>
          </cell>
          <cell r="Q16">
            <v>12</v>
          </cell>
        </row>
      </sheetData>
      <sheetData sheetId="7">
        <row r="16">
          <cell r="C16">
            <v>6</v>
          </cell>
          <cell r="D16">
            <v>6.5</v>
          </cell>
          <cell r="E16">
            <v>10</v>
          </cell>
          <cell r="H16">
            <v>14</v>
          </cell>
          <cell r="J16">
            <v>14</v>
          </cell>
          <cell r="K16">
            <v>15.5</v>
          </cell>
          <cell r="L16">
            <v>15.5</v>
          </cell>
          <cell r="M16">
            <v>3</v>
          </cell>
          <cell r="N16">
            <v>4</v>
          </cell>
          <cell r="O16">
            <v>5</v>
          </cell>
          <cell r="P16">
            <v>5</v>
          </cell>
          <cell r="R16">
            <v>14</v>
          </cell>
          <cell r="S16">
            <v>15.5</v>
          </cell>
        </row>
      </sheetData>
      <sheetData sheetId="8">
        <row r="16">
          <cell r="C16">
            <v>1</v>
          </cell>
          <cell r="D16">
            <v>0.5</v>
          </cell>
          <cell r="E16">
            <v>0.5</v>
          </cell>
          <cell r="F16">
            <v>0.5</v>
          </cell>
          <cell r="H16">
            <v>15</v>
          </cell>
          <cell r="J16">
            <v>14</v>
          </cell>
          <cell r="K16">
            <v>14</v>
          </cell>
          <cell r="L16">
            <v>14</v>
          </cell>
          <cell r="M16">
            <v>0.5</v>
          </cell>
          <cell r="N16">
            <v>0.5</v>
          </cell>
          <cell r="O16">
            <v>0.5</v>
          </cell>
          <cell r="P16">
            <v>0.5</v>
          </cell>
          <cell r="Q16">
            <v>13</v>
          </cell>
          <cell r="R16">
            <v>13</v>
          </cell>
          <cell r="S16">
            <v>13</v>
          </cell>
          <cell r="T16">
            <v>13</v>
          </cell>
        </row>
      </sheetData>
      <sheetData sheetId="9">
        <row r="16">
          <cell r="C16">
            <v>3</v>
          </cell>
          <cell r="D16">
            <v>3.5</v>
          </cell>
          <cell r="E16">
            <v>4</v>
          </cell>
          <cell r="H16">
            <v>12</v>
          </cell>
          <cell r="I16">
            <v>12</v>
          </cell>
          <cell r="J16">
            <v>12</v>
          </cell>
          <cell r="M16">
            <v>1.5</v>
          </cell>
          <cell r="N16">
            <v>2</v>
          </cell>
          <cell r="O16">
            <v>2.5</v>
          </cell>
          <cell r="P16">
            <v>2.5</v>
          </cell>
          <cell r="Q16">
            <v>12</v>
          </cell>
        </row>
      </sheetData>
      <sheetData sheetId="10">
        <row r="16">
          <cell r="C16">
            <v>6</v>
          </cell>
          <cell r="E16">
            <v>7</v>
          </cell>
          <cell r="F16">
            <v>7</v>
          </cell>
          <cell r="H16">
            <v>16</v>
          </cell>
          <cell r="I16">
            <v>15</v>
          </cell>
          <cell r="J16">
            <v>15</v>
          </cell>
          <cell r="M16">
            <v>4</v>
          </cell>
          <cell r="O16">
            <v>5</v>
          </cell>
          <cell r="P16">
            <v>5</v>
          </cell>
          <cell r="Q16">
            <v>14</v>
          </cell>
        </row>
      </sheetData>
      <sheetData sheetId="11">
        <row r="16">
          <cell r="C16">
            <v>4.45</v>
          </cell>
          <cell r="D16">
            <v>5.12</v>
          </cell>
          <cell r="E16">
            <v>5.37</v>
          </cell>
          <cell r="H16">
            <v>13</v>
          </cell>
          <cell r="I16">
            <v>13</v>
          </cell>
          <cell r="J16">
            <v>13</v>
          </cell>
          <cell r="K16">
            <v>14</v>
          </cell>
          <cell r="L16">
            <v>15</v>
          </cell>
          <cell r="M16">
            <v>2.06</v>
          </cell>
          <cell r="N16">
            <v>3.38</v>
          </cell>
          <cell r="O16">
            <v>3.63</v>
          </cell>
          <cell r="Q16">
            <v>13</v>
          </cell>
          <cell r="R16">
            <v>14</v>
          </cell>
          <cell r="S16">
            <v>15</v>
          </cell>
        </row>
      </sheetData>
      <sheetData sheetId="12">
        <row r="16">
          <cell r="C16">
            <v>1</v>
          </cell>
          <cell r="D16">
            <v>1</v>
          </cell>
          <cell r="E16">
            <v>1.25</v>
          </cell>
          <cell r="H16">
            <v>12</v>
          </cell>
          <cell r="K16">
            <v>11</v>
          </cell>
          <cell r="R16">
            <v>12</v>
          </cell>
        </row>
      </sheetData>
      <sheetData sheetId="13">
        <row r="16">
          <cell r="C16">
            <v>0.005</v>
          </cell>
          <cell r="D16">
            <v>2</v>
          </cell>
          <cell r="E16">
            <v>3</v>
          </cell>
          <cell r="F16">
            <v>3.75</v>
          </cell>
          <cell r="H16">
            <v>10</v>
          </cell>
          <cell r="J16">
            <v>12</v>
          </cell>
          <cell r="K16">
            <v>12</v>
          </cell>
          <cell r="L16">
            <v>12</v>
          </cell>
          <cell r="M16">
            <v>0.005</v>
          </cell>
          <cell r="N16">
            <v>1</v>
          </cell>
          <cell r="O16">
            <v>2</v>
          </cell>
          <cell r="P16">
            <v>2.5</v>
          </cell>
          <cell r="Q16">
            <v>10</v>
          </cell>
          <cell r="R16">
            <v>10</v>
          </cell>
          <cell r="S16">
            <v>10</v>
          </cell>
        </row>
      </sheetData>
      <sheetData sheetId="14">
        <row r="16">
          <cell r="C16">
            <v>5</v>
          </cell>
          <cell r="D16">
            <v>6</v>
          </cell>
          <cell r="E16">
            <v>6.5</v>
          </cell>
          <cell r="H16">
            <v>18</v>
          </cell>
          <cell r="I16">
            <v>12</v>
          </cell>
          <cell r="J16">
            <v>10</v>
          </cell>
          <cell r="K16">
            <v>13</v>
          </cell>
          <cell r="M16">
            <v>3</v>
          </cell>
          <cell r="N16">
            <v>4</v>
          </cell>
          <cell r="O16">
            <v>5</v>
          </cell>
          <cell r="R16">
            <v>13.5</v>
          </cell>
        </row>
      </sheetData>
      <sheetData sheetId="15">
        <row r="16">
          <cell r="C16">
            <v>3</v>
          </cell>
          <cell r="E16">
            <v>4.75</v>
          </cell>
          <cell r="H16">
            <v>15</v>
          </cell>
          <cell r="I16">
            <v>14</v>
          </cell>
          <cell r="J16">
            <v>14</v>
          </cell>
          <cell r="K16">
            <v>15</v>
          </cell>
          <cell r="M16">
            <v>1.5</v>
          </cell>
          <cell r="O16">
            <v>1.75</v>
          </cell>
          <cell r="Q16">
            <v>14</v>
          </cell>
        </row>
      </sheetData>
      <sheetData sheetId="16">
        <row r="16">
          <cell r="C16">
            <v>2.5</v>
          </cell>
          <cell r="D16">
            <v>4</v>
          </cell>
          <cell r="E16">
            <v>5.5</v>
          </cell>
          <cell r="H16">
            <v>25</v>
          </cell>
          <cell r="I16">
            <v>25</v>
          </cell>
          <cell r="J16">
            <v>25</v>
          </cell>
          <cell r="M16">
            <v>1</v>
          </cell>
          <cell r="Q16">
            <v>25</v>
          </cell>
        </row>
      </sheetData>
      <sheetData sheetId="17">
        <row r="16">
          <cell r="C16">
            <v>1</v>
          </cell>
          <cell r="E16">
            <v>3</v>
          </cell>
          <cell r="F16">
            <v>4</v>
          </cell>
          <cell r="H16">
            <v>11</v>
          </cell>
          <cell r="I16">
            <v>11</v>
          </cell>
          <cell r="J16">
            <v>11</v>
          </cell>
          <cell r="M16">
            <v>1</v>
          </cell>
          <cell r="O16">
            <v>2</v>
          </cell>
          <cell r="P16">
            <v>3</v>
          </cell>
          <cell r="Q16">
            <v>11</v>
          </cell>
        </row>
      </sheetData>
      <sheetData sheetId="18">
        <row r="16">
          <cell r="C16">
            <v>8</v>
          </cell>
          <cell r="D16">
            <v>9</v>
          </cell>
          <cell r="E16">
            <v>10</v>
          </cell>
          <cell r="H16">
            <v>14</v>
          </cell>
          <cell r="I16">
            <v>14</v>
          </cell>
          <cell r="J16">
            <v>12</v>
          </cell>
          <cell r="K16">
            <v>13</v>
          </cell>
          <cell r="M16">
            <v>2</v>
          </cell>
          <cell r="N16">
            <v>2.5</v>
          </cell>
          <cell r="O16">
            <v>3</v>
          </cell>
          <cell r="Q16">
            <v>13</v>
          </cell>
        </row>
      </sheetData>
      <sheetData sheetId="19">
        <row r="16">
          <cell r="C16">
            <v>3</v>
          </cell>
          <cell r="D16">
            <v>5.9</v>
          </cell>
          <cell r="E16">
            <v>6.7</v>
          </cell>
          <cell r="H16">
            <v>16</v>
          </cell>
          <cell r="I16">
            <v>16</v>
          </cell>
          <cell r="J16">
            <v>12</v>
          </cell>
          <cell r="M16">
            <v>2</v>
          </cell>
          <cell r="N16">
            <v>2.9</v>
          </cell>
          <cell r="O16">
            <v>3.35</v>
          </cell>
          <cell r="P16">
            <v>3.5</v>
          </cell>
          <cell r="Q16">
            <v>15</v>
          </cell>
        </row>
      </sheetData>
      <sheetData sheetId="20">
        <row r="16">
          <cell r="C16">
            <v>3</v>
          </cell>
          <cell r="D16">
            <v>4</v>
          </cell>
          <cell r="H16">
            <v>11</v>
          </cell>
          <cell r="I16">
            <v>11</v>
          </cell>
          <cell r="J16">
            <v>10.5</v>
          </cell>
          <cell r="M16">
            <v>2</v>
          </cell>
          <cell r="N16">
            <v>2.2</v>
          </cell>
          <cell r="Q16">
            <v>11</v>
          </cell>
        </row>
      </sheetData>
      <sheetData sheetId="21">
        <row r="16">
          <cell r="C16">
            <v>2</v>
          </cell>
          <cell r="D16">
            <v>2.5</v>
          </cell>
          <cell r="E16">
            <v>3</v>
          </cell>
          <cell r="H16">
            <v>25</v>
          </cell>
          <cell r="J16">
            <v>27</v>
          </cell>
          <cell r="M16">
            <v>0.5</v>
          </cell>
          <cell r="N16">
            <v>1</v>
          </cell>
          <cell r="O16">
            <v>1</v>
          </cell>
          <cell r="Q16">
            <v>25</v>
          </cell>
        </row>
      </sheetData>
      <sheetData sheetId="22">
        <row r="16">
          <cell r="C16">
            <v>5</v>
          </cell>
          <cell r="D16">
            <v>6</v>
          </cell>
          <cell r="E16">
            <v>6.5</v>
          </cell>
          <cell r="F16">
            <v>6.5</v>
          </cell>
          <cell r="H16">
            <v>15</v>
          </cell>
          <cell r="I16">
            <v>15</v>
          </cell>
          <cell r="J16">
            <v>10.5</v>
          </cell>
          <cell r="K16">
            <v>11</v>
          </cell>
          <cell r="M16">
            <v>2.5</v>
          </cell>
          <cell r="N16">
            <v>3.5</v>
          </cell>
          <cell r="O16">
            <v>4</v>
          </cell>
          <cell r="P16">
            <v>4</v>
          </cell>
        </row>
      </sheetData>
      <sheetData sheetId="23">
        <row r="16">
          <cell r="D16">
            <v>2.25</v>
          </cell>
          <cell r="E16">
            <v>3.13</v>
          </cell>
          <cell r="F16">
            <v>3.88</v>
          </cell>
          <cell r="J16">
            <v>8</v>
          </cell>
          <cell r="K16">
            <v>3.5</v>
          </cell>
          <cell r="L16">
            <v>2.63</v>
          </cell>
          <cell r="M16">
            <v>2.88</v>
          </cell>
          <cell r="N16">
            <v>3.13</v>
          </cell>
          <cell r="O16">
            <v>8</v>
          </cell>
          <cell r="T16">
            <v>6.5</v>
          </cell>
        </row>
      </sheetData>
      <sheetData sheetId="24">
        <row r="16">
          <cell r="C16">
            <v>7</v>
          </cell>
          <cell r="D16">
            <v>8</v>
          </cell>
          <cell r="E16">
            <v>9.25</v>
          </cell>
          <cell r="F16">
            <v>9</v>
          </cell>
          <cell r="H16">
            <v>11.5</v>
          </cell>
          <cell r="I16">
            <v>11</v>
          </cell>
          <cell r="J16">
            <v>11</v>
          </cell>
          <cell r="K16">
            <v>11</v>
          </cell>
          <cell r="L16">
            <v>14</v>
          </cell>
          <cell r="M16">
            <v>3</v>
          </cell>
          <cell r="N16">
            <v>4</v>
          </cell>
          <cell r="O16">
            <v>5</v>
          </cell>
          <cell r="P16">
            <v>5.5</v>
          </cell>
          <cell r="Q16">
            <v>11</v>
          </cell>
        </row>
      </sheetData>
      <sheetData sheetId="25">
        <row r="16">
          <cell r="C16">
            <v>2.58</v>
          </cell>
          <cell r="D16">
            <v>4.89</v>
          </cell>
          <cell r="H16">
            <v>14</v>
          </cell>
          <cell r="J16">
            <v>14.62</v>
          </cell>
          <cell r="K16">
            <v>12</v>
          </cell>
          <cell r="L16">
            <v>10</v>
          </cell>
          <cell r="M16">
            <v>0.83</v>
          </cell>
          <cell r="N16">
            <v>4.21</v>
          </cell>
          <cell r="Q16">
            <v>11.58</v>
          </cell>
          <cell r="R16">
            <v>9.5</v>
          </cell>
          <cell r="S16">
            <v>9.5</v>
          </cell>
          <cell r="T16">
            <v>6.47</v>
          </cell>
        </row>
      </sheetData>
      <sheetData sheetId="26">
        <row r="16">
          <cell r="N16">
            <v>2</v>
          </cell>
          <cell r="Q16">
            <v>11</v>
          </cell>
          <cell r="R16">
            <v>12</v>
          </cell>
          <cell r="S16">
            <v>13</v>
          </cell>
          <cell r="T16">
            <v>13</v>
          </cell>
        </row>
      </sheetData>
      <sheetData sheetId="27">
        <row r="16">
          <cell r="C16">
            <v>6.1</v>
          </cell>
          <cell r="E16">
            <v>6.1</v>
          </cell>
          <cell r="J16">
            <v>12</v>
          </cell>
          <cell r="K16">
            <v>12</v>
          </cell>
          <cell r="L16">
            <v>12</v>
          </cell>
          <cell r="M16">
            <v>3.7</v>
          </cell>
          <cell r="O16">
            <v>3.7</v>
          </cell>
          <cell r="Q16">
            <v>12</v>
          </cell>
          <cell r="R16">
            <v>12</v>
          </cell>
          <cell r="S16">
            <v>12</v>
          </cell>
          <cell r="T16">
            <v>12</v>
          </cell>
        </row>
      </sheetData>
      <sheetData sheetId="28">
        <row r="16">
          <cell r="N16">
            <v>1.625</v>
          </cell>
          <cell r="Q16">
            <v>14.475</v>
          </cell>
          <cell r="R16">
            <v>14.475</v>
          </cell>
          <cell r="S16">
            <v>14.475</v>
          </cell>
          <cell r="T16">
            <v>14.475</v>
          </cell>
        </row>
      </sheetData>
      <sheetData sheetId="29">
        <row r="16">
          <cell r="C16">
            <v>7.25</v>
          </cell>
          <cell r="D16">
            <v>8</v>
          </cell>
          <cell r="E16">
            <v>8.5</v>
          </cell>
          <cell r="J16">
            <v>15</v>
          </cell>
          <cell r="K16">
            <v>15</v>
          </cell>
          <cell r="L16">
            <v>15</v>
          </cell>
          <cell r="M16">
            <v>3</v>
          </cell>
          <cell r="N16">
            <v>3</v>
          </cell>
          <cell r="O16">
            <v>3.5</v>
          </cell>
          <cell r="Q16">
            <v>15</v>
          </cell>
          <cell r="R16">
            <v>15</v>
          </cell>
          <cell r="S16">
            <v>15</v>
          </cell>
          <cell r="T16">
            <v>15</v>
          </cell>
        </row>
      </sheetData>
      <sheetData sheetId="30">
        <row r="16">
          <cell r="C16">
            <v>5</v>
          </cell>
          <cell r="D16">
            <v>6</v>
          </cell>
          <cell r="E16">
            <v>7</v>
          </cell>
          <cell r="F16">
            <v>8</v>
          </cell>
          <cell r="J16">
            <v>14</v>
          </cell>
          <cell r="K16">
            <v>15</v>
          </cell>
          <cell r="L16">
            <v>16</v>
          </cell>
          <cell r="M16">
            <v>2.5</v>
          </cell>
          <cell r="N16">
            <v>3</v>
          </cell>
          <cell r="O16">
            <v>4</v>
          </cell>
          <cell r="Q16">
            <v>12</v>
          </cell>
          <cell r="R16">
            <v>11</v>
          </cell>
          <cell r="S16">
            <v>10</v>
          </cell>
        </row>
      </sheetData>
      <sheetData sheetId="31">
        <row r="16">
          <cell r="C16">
            <v>1</v>
          </cell>
          <cell r="J16">
            <v>9</v>
          </cell>
          <cell r="K16">
            <v>9</v>
          </cell>
        </row>
      </sheetData>
      <sheetData sheetId="32">
        <row r="16">
          <cell r="C16">
            <v>2</v>
          </cell>
          <cell r="D16">
            <v>2.75</v>
          </cell>
          <cell r="E16">
            <v>3.5</v>
          </cell>
          <cell r="F16">
            <v>3.75</v>
          </cell>
          <cell r="G16">
            <v>4</v>
          </cell>
          <cell r="H16">
            <v>11</v>
          </cell>
          <cell r="I16">
            <v>10</v>
          </cell>
          <cell r="J16">
            <v>11</v>
          </cell>
          <cell r="K16">
            <v>12</v>
          </cell>
          <cell r="L16">
            <v>13</v>
          </cell>
          <cell r="M16">
            <v>2</v>
          </cell>
          <cell r="N16">
            <v>2.75</v>
          </cell>
          <cell r="O16">
            <v>2.75</v>
          </cell>
          <cell r="P16">
            <v>4</v>
          </cell>
          <cell r="Q16">
            <v>10.5</v>
          </cell>
          <cell r="R16">
            <v>10.5</v>
          </cell>
          <cell r="S16">
            <v>11.5</v>
          </cell>
          <cell r="T16">
            <v>12</v>
          </cell>
        </row>
      </sheetData>
      <sheetData sheetId="33">
        <row r="16">
          <cell r="D16">
            <v>2</v>
          </cell>
          <cell r="H16">
            <v>7.5</v>
          </cell>
          <cell r="J16">
            <v>10</v>
          </cell>
          <cell r="N16">
            <v>2.25</v>
          </cell>
          <cell r="O16">
            <v>2.25</v>
          </cell>
          <cell r="Q16">
            <v>8</v>
          </cell>
        </row>
      </sheetData>
      <sheetData sheetId="34">
        <row r="16">
          <cell r="D16">
            <v>1.5</v>
          </cell>
          <cell r="L16">
            <v>12</v>
          </cell>
          <cell r="N16">
            <v>2</v>
          </cell>
          <cell r="O16">
            <v>4</v>
          </cell>
          <cell r="T16">
            <v>12</v>
          </cell>
        </row>
      </sheetData>
      <sheetData sheetId="35">
        <row r="16">
          <cell r="C16">
            <v>6</v>
          </cell>
          <cell r="D16">
            <v>6.5</v>
          </cell>
          <cell r="E16">
            <v>7</v>
          </cell>
          <cell r="H16">
            <v>12</v>
          </cell>
          <cell r="J16">
            <v>10</v>
          </cell>
          <cell r="K16">
            <v>12</v>
          </cell>
          <cell r="M16">
            <v>3</v>
          </cell>
          <cell r="N16">
            <v>4</v>
          </cell>
          <cell r="O16">
            <v>5</v>
          </cell>
          <cell r="Q16">
            <v>11</v>
          </cell>
          <cell r="R16">
            <v>12</v>
          </cell>
        </row>
      </sheetData>
      <sheetData sheetId="36">
        <row r="16">
          <cell r="C16">
            <v>4</v>
          </cell>
          <cell r="D16">
            <v>3.5</v>
          </cell>
          <cell r="E16">
            <v>4.75</v>
          </cell>
          <cell r="F16">
            <v>6</v>
          </cell>
          <cell r="G16">
            <v>7</v>
          </cell>
          <cell r="H16">
            <v>12</v>
          </cell>
          <cell r="I16">
            <v>12</v>
          </cell>
          <cell r="J16">
            <v>13</v>
          </cell>
          <cell r="K16">
            <v>13.5</v>
          </cell>
          <cell r="L16">
            <v>14</v>
          </cell>
          <cell r="M16">
            <v>3</v>
          </cell>
          <cell r="N16">
            <v>4</v>
          </cell>
          <cell r="O16">
            <v>5</v>
          </cell>
          <cell r="P16">
            <v>5.75</v>
          </cell>
          <cell r="Q16">
            <v>9</v>
          </cell>
          <cell r="R16">
            <v>10</v>
          </cell>
          <cell r="S16">
            <v>11</v>
          </cell>
          <cell r="T16">
            <v>12</v>
          </cell>
        </row>
      </sheetData>
      <sheetData sheetId="37">
        <row r="16">
          <cell r="E16">
            <v>6</v>
          </cell>
          <cell r="K16">
            <v>15</v>
          </cell>
        </row>
      </sheetData>
      <sheetData sheetId="38">
        <row r="16">
          <cell r="D16">
            <v>3.29</v>
          </cell>
          <cell r="I16">
            <v>7.7</v>
          </cell>
          <cell r="J16">
            <v>9.62</v>
          </cell>
          <cell r="L16">
            <v>8.3</v>
          </cell>
          <cell r="N16">
            <v>3.06</v>
          </cell>
          <cell r="Q16">
            <v>9.66</v>
          </cell>
          <cell r="S16">
            <v>12</v>
          </cell>
        </row>
      </sheetData>
      <sheetData sheetId="39">
        <row r="16">
          <cell r="C16">
            <v>4</v>
          </cell>
          <cell r="D16">
            <v>5.2</v>
          </cell>
          <cell r="E16">
            <v>5.3</v>
          </cell>
          <cell r="H16">
            <v>10.5</v>
          </cell>
          <cell r="J16">
            <v>12.5</v>
          </cell>
          <cell r="K16">
            <v>13.5</v>
          </cell>
          <cell r="M16">
            <v>1.5</v>
          </cell>
          <cell r="N16">
            <v>1.9</v>
          </cell>
          <cell r="O16">
            <v>2.575</v>
          </cell>
          <cell r="P16">
            <v>5</v>
          </cell>
          <cell r="Q16">
            <v>9.75</v>
          </cell>
          <cell r="R16">
            <v>10.75</v>
          </cell>
          <cell r="S16">
            <v>10.75</v>
          </cell>
          <cell r="T16">
            <v>11.5</v>
          </cell>
        </row>
      </sheetData>
      <sheetData sheetId="40">
        <row r="16">
          <cell r="C16">
            <v>4</v>
          </cell>
          <cell r="D16">
            <v>5</v>
          </cell>
          <cell r="E16">
            <v>6</v>
          </cell>
          <cell r="F16">
            <v>7</v>
          </cell>
          <cell r="K16">
            <v>6</v>
          </cell>
          <cell r="L16">
            <v>6</v>
          </cell>
          <cell r="M16">
            <v>1</v>
          </cell>
          <cell r="N16">
            <v>1</v>
          </cell>
          <cell r="O16">
            <v>1.5</v>
          </cell>
        </row>
      </sheetData>
      <sheetData sheetId="41">
        <row r="16">
          <cell r="C16">
            <v>3</v>
          </cell>
          <cell r="D16">
            <v>2</v>
          </cell>
          <cell r="E16">
            <v>3</v>
          </cell>
          <cell r="F16">
            <v>4</v>
          </cell>
          <cell r="H16">
            <v>14</v>
          </cell>
          <cell r="I16">
            <v>14</v>
          </cell>
          <cell r="J16">
            <v>8</v>
          </cell>
          <cell r="K16">
            <v>10</v>
          </cell>
          <cell r="L16">
            <v>12</v>
          </cell>
        </row>
      </sheetData>
      <sheetData sheetId="42">
        <row r="16">
          <cell r="C16">
            <v>3</v>
          </cell>
          <cell r="D16">
            <v>3.5</v>
          </cell>
          <cell r="E16">
            <v>4</v>
          </cell>
          <cell r="F16">
            <v>5</v>
          </cell>
          <cell r="H16">
            <v>10</v>
          </cell>
          <cell r="I16">
            <v>10</v>
          </cell>
          <cell r="J16">
            <v>8</v>
          </cell>
          <cell r="K16">
            <v>10</v>
          </cell>
          <cell r="L16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9"/>
    </sheetNames>
    <sheetDataSet>
      <sheetData sheetId="0">
        <row r="17">
          <cell r="C17">
            <v>4</v>
          </cell>
          <cell r="D17">
            <v>4.5</v>
          </cell>
          <cell r="E17">
            <v>5</v>
          </cell>
          <cell r="F17">
            <v>5.75</v>
          </cell>
          <cell r="G17">
            <v>9</v>
          </cell>
          <cell r="H17">
            <v>10</v>
          </cell>
          <cell r="I17">
            <v>11</v>
          </cell>
          <cell r="J17">
            <v>1</v>
          </cell>
          <cell r="K17">
            <v>1.5</v>
          </cell>
          <cell r="L17">
            <v>1.75</v>
          </cell>
          <cell r="M17">
            <v>3.25</v>
          </cell>
          <cell r="N17">
            <v>8</v>
          </cell>
          <cell r="O17">
            <v>9</v>
          </cell>
          <cell r="P17">
            <v>10</v>
          </cell>
        </row>
      </sheetData>
      <sheetData sheetId="1">
        <row r="17">
          <cell r="C17">
            <v>3.5</v>
          </cell>
          <cell r="D17">
            <v>4.5</v>
          </cell>
          <cell r="E17">
            <v>5</v>
          </cell>
          <cell r="F17">
            <v>6.5</v>
          </cell>
          <cell r="G17">
            <v>10</v>
          </cell>
          <cell r="H17">
            <v>10</v>
          </cell>
          <cell r="I17">
            <v>10</v>
          </cell>
          <cell r="J17">
            <v>11</v>
          </cell>
          <cell r="K17">
            <v>12</v>
          </cell>
          <cell r="L17">
            <v>1</v>
          </cell>
          <cell r="M17">
            <v>1.5</v>
          </cell>
          <cell r="N17">
            <v>1.5</v>
          </cell>
          <cell r="O17">
            <v>2.5</v>
          </cell>
          <cell r="P17">
            <v>9</v>
          </cell>
          <cell r="Q17">
            <v>10</v>
          </cell>
          <cell r="R17">
            <v>10</v>
          </cell>
          <cell r="S17">
            <v>11</v>
          </cell>
        </row>
      </sheetData>
      <sheetData sheetId="2">
        <row r="17">
          <cell r="C17">
            <v>1</v>
          </cell>
          <cell r="D17">
            <v>1.5</v>
          </cell>
          <cell r="E17">
            <v>2.5</v>
          </cell>
          <cell r="F17">
            <v>10</v>
          </cell>
          <cell r="G17">
            <v>10</v>
          </cell>
          <cell r="H17">
            <v>10</v>
          </cell>
          <cell r="I17">
            <v>10</v>
          </cell>
          <cell r="J17">
            <v>0.75</v>
          </cell>
          <cell r="K17">
            <v>1.25</v>
          </cell>
          <cell r="L17">
            <v>1.5</v>
          </cell>
          <cell r="M17">
            <v>8</v>
          </cell>
          <cell r="N17">
            <v>8</v>
          </cell>
          <cell r="O17">
            <v>8</v>
          </cell>
        </row>
      </sheetData>
      <sheetData sheetId="3">
        <row r="17">
          <cell r="C17">
            <v>2.5</v>
          </cell>
          <cell r="D17">
            <v>3</v>
          </cell>
          <cell r="E17">
            <v>3</v>
          </cell>
          <cell r="F17">
            <v>10</v>
          </cell>
          <cell r="G17">
            <v>8</v>
          </cell>
          <cell r="H17">
            <v>9</v>
          </cell>
          <cell r="I17">
            <v>10</v>
          </cell>
          <cell r="J17">
            <v>1</v>
          </cell>
          <cell r="K17">
            <v>1.5</v>
          </cell>
          <cell r="L17">
            <v>1.5</v>
          </cell>
          <cell r="M17">
            <v>9</v>
          </cell>
          <cell r="N17">
            <v>10</v>
          </cell>
          <cell r="O17">
            <v>11</v>
          </cell>
        </row>
      </sheetData>
      <sheetData sheetId="4">
        <row r="17">
          <cell r="C17">
            <v>0.25</v>
          </cell>
          <cell r="D17">
            <v>0.75</v>
          </cell>
          <cell r="E17">
            <v>12</v>
          </cell>
          <cell r="F17">
            <v>12</v>
          </cell>
          <cell r="G17">
            <v>12</v>
          </cell>
          <cell r="H17">
            <v>12</v>
          </cell>
          <cell r="I17">
            <v>12</v>
          </cell>
          <cell r="J17">
            <v>12</v>
          </cell>
          <cell r="K17">
            <v>12</v>
          </cell>
          <cell r="L17">
            <v>12</v>
          </cell>
        </row>
      </sheetData>
      <sheetData sheetId="5">
        <row r="17">
          <cell r="C17">
            <v>4</v>
          </cell>
          <cell r="D17">
            <v>4.5</v>
          </cell>
          <cell r="E17">
            <v>5</v>
          </cell>
          <cell r="F17">
            <v>6</v>
          </cell>
          <cell r="G17">
            <v>16</v>
          </cell>
          <cell r="H17">
            <v>15</v>
          </cell>
          <cell r="I17">
            <v>16</v>
          </cell>
          <cell r="J17">
            <v>2</v>
          </cell>
          <cell r="K17">
            <v>2.5</v>
          </cell>
          <cell r="L17">
            <v>3</v>
          </cell>
          <cell r="M17">
            <v>3.5</v>
          </cell>
          <cell r="N17">
            <v>14</v>
          </cell>
          <cell r="O17">
            <v>15</v>
          </cell>
          <cell r="P17">
            <v>15</v>
          </cell>
        </row>
      </sheetData>
      <sheetData sheetId="6">
        <row r="17">
          <cell r="C17">
            <v>4.5</v>
          </cell>
          <cell r="D17">
            <v>5.25</v>
          </cell>
          <cell r="E17">
            <v>5.5</v>
          </cell>
          <cell r="F17">
            <v>14</v>
          </cell>
          <cell r="G17">
            <v>14</v>
          </cell>
          <cell r="H17">
            <v>3</v>
          </cell>
          <cell r="I17">
            <v>3.5</v>
          </cell>
          <cell r="J17">
            <v>3.75</v>
          </cell>
          <cell r="K17">
            <v>12</v>
          </cell>
        </row>
      </sheetData>
      <sheetData sheetId="7">
        <row r="17">
          <cell r="C17">
            <v>6</v>
          </cell>
          <cell r="D17">
            <v>6.5</v>
          </cell>
          <cell r="E17">
            <v>10</v>
          </cell>
          <cell r="F17">
            <v>14</v>
          </cell>
          <cell r="G17">
            <v>14</v>
          </cell>
          <cell r="H17">
            <v>15.5</v>
          </cell>
          <cell r="I17">
            <v>15.5</v>
          </cell>
          <cell r="J17">
            <v>3</v>
          </cell>
          <cell r="K17">
            <v>4</v>
          </cell>
          <cell r="L17">
            <v>5</v>
          </cell>
          <cell r="M17">
            <v>5</v>
          </cell>
          <cell r="N17">
            <v>14</v>
          </cell>
          <cell r="O17">
            <v>15.5</v>
          </cell>
        </row>
      </sheetData>
      <sheetData sheetId="8">
        <row r="17">
          <cell r="C17">
            <v>1</v>
          </cell>
          <cell r="D17">
            <v>0.5</v>
          </cell>
          <cell r="E17">
            <v>0.5</v>
          </cell>
          <cell r="F17">
            <v>0.5</v>
          </cell>
          <cell r="G17">
            <v>15</v>
          </cell>
          <cell r="H17">
            <v>14</v>
          </cell>
          <cell r="I17">
            <v>14</v>
          </cell>
          <cell r="J17">
            <v>14</v>
          </cell>
          <cell r="K17">
            <v>0.5</v>
          </cell>
          <cell r="L17">
            <v>0.5</v>
          </cell>
          <cell r="M17">
            <v>0.5</v>
          </cell>
          <cell r="N17">
            <v>0.5</v>
          </cell>
          <cell r="O17">
            <v>13</v>
          </cell>
          <cell r="P17">
            <v>13</v>
          </cell>
          <cell r="Q17">
            <v>13</v>
          </cell>
          <cell r="R17">
            <v>13</v>
          </cell>
        </row>
      </sheetData>
      <sheetData sheetId="9">
        <row r="17">
          <cell r="C17">
            <v>3</v>
          </cell>
          <cell r="D17">
            <v>3.5</v>
          </cell>
          <cell r="E17">
            <v>4</v>
          </cell>
          <cell r="F17">
            <v>12</v>
          </cell>
          <cell r="G17">
            <v>12</v>
          </cell>
          <cell r="H17">
            <v>12</v>
          </cell>
          <cell r="I17">
            <v>1.5</v>
          </cell>
          <cell r="J17">
            <v>2</v>
          </cell>
          <cell r="K17">
            <v>2.5</v>
          </cell>
          <cell r="L17">
            <v>2.5</v>
          </cell>
          <cell r="M17">
            <v>12</v>
          </cell>
        </row>
      </sheetData>
      <sheetData sheetId="10">
        <row r="17">
          <cell r="C17">
            <v>6</v>
          </cell>
          <cell r="D17">
            <v>7</v>
          </cell>
          <cell r="E17">
            <v>7</v>
          </cell>
          <cell r="F17">
            <v>16</v>
          </cell>
          <cell r="G17">
            <v>15</v>
          </cell>
          <cell r="H17">
            <v>15</v>
          </cell>
          <cell r="I17">
            <v>4</v>
          </cell>
          <cell r="J17">
            <v>5</v>
          </cell>
          <cell r="K17">
            <v>5</v>
          </cell>
          <cell r="L17">
            <v>14</v>
          </cell>
        </row>
      </sheetData>
      <sheetData sheetId="11">
        <row r="17">
          <cell r="C17">
            <v>4.45</v>
          </cell>
          <cell r="D17">
            <v>5.12</v>
          </cell>
          <cell r="E17">
            <v>5.37</v>
          </cell>
          <cell r="F17">
            <v>13</v>
          </cell>
          <cell r="G17">
            <v>13</v>
          </cell>
          <cell r="H17">
            <v>13</v>
          </cell>
          <cell r="I17">
            <v>14</v>
          </cell>
          <cell r="J17">
            <v>15</v>
          </cell>
          <cell r="K17">
            <v>2.06</v>
          </cell>
          <cell r="L17">
            <v>3.38</v>
          </cell>
          <cell r="M17">
            <v>3.63</v>
          </cell>
          <cell r="N17">
            <v>13</v>
          </cell>
          <cell r="O17">
            <v>14</v>
          </cell>
          <cell r="P17">
            <v>15</v>
          </cell>
        </row>
      </sheetData>
      <sheetData sheetId="12">
        <row r="17">
          <cell r="C17">
            <v>1</v>
          </cell>
          <cell r="D17">
            <v>1</v>
          </cell>
          <cell r="E17">
            <v>1.25</v>
          </cell>
          <cell r="F17">
            <v>12</v>
          </cell>
          <cell r="G17">
            <v>11</v>
          </cell>
          <cell r="H17">
            <v>12</v>
          </cell>
        </row>
      </sheetData>
      <sheetData sheetId="13">
        <row r="17">
          <cell r="C17">
            <v>0.005</v>
          </cell>
          <cell r="D17">
            <v>2</v>
          </cell>
          <cell r="E17">
            <v>3</v>
          </cell>
          <cell r="F17">
            <v>3.75</v>
          </cell>
          <cell r="G17">
            <v>10</v>
          </cell>
          <cell r="H17">
            <v>12</v>
          </cell>
          <cell r="I17">
            <v>12</v>
          </cell>
          <cell r="J17">
            <v>12</v>
          </cell>
          <cell r="K17">
            <v>0.005</v>
          </cell>
          <cell r="L17">
            <v>1</v>
          </cell>
          <cell r="M17">
            <v>2</v>
          </cell>
          <cell r="N17">
            <v>2.5</v>
          </cell>
          <cell r="O17">
            <v>10</v>
          </cell>
          <cell r="P17">
            <v>10</v>
          </cell>
          <cell r="Q17">
            <v>10</v>
          </cell>
        </row>
      </sheetData>
      <sheetData sheetId="14">
        <row r="17">
          <cell r="C17">
            <v>5</v>
          </cell>
          <cell r="D17">
            <v>6</v>
          </cell>
          <cell r="E17">
            <v>6.5</v>
          </cell>
          <cell r="F17">
            <v>18</v>
          </cell>
          <cell r="G17">
            <v>12</v>
          </cell>
          <cell r="H17">
            <v>10</v>
          </cell>
          <cell r="I17">
            <v>13</v>
          </cell>
          <cell r="J17">
            <v>3</v>
          </cell>
          <cell r="K17">
            <v>4</v>
          </cell>
          <cell r="L17">
            <v>5</v>
          </cell>
          <cell r="M17">
            <v>13.5</v>
          </cell>
        </row>
      </sheetData>
      <sheetData sheetId="15">
        <row r="17">
          <cell r="C17">
            <v>3</v>
          </cell>
          <cell r="D17">
            <v>4.75</v>
          </cell>
          <cell r="E17">
            <v>15</v>
          </cell>
          <cell r="F17">
            <v>14</v>
          </cell>
          <cell r="G17">
            <v>14</v>
          </cell>
          <cell r="H17">
            <v>15</v>
          </cell>
          <cell r="I17">
            <v>1.5</v>
          </cell>
          <cell r="J17">
            <v>1.75</v>
          </cell>
          <cell r="K17">
            <v>14</v>
          </cell>
        </row>
      </sheetData>
      <sheetData sheetId="16">
        <row r="17">
          <cell r="C17">
            <v>2.5</v>
          </cell>
          <cell r="D17">
            <v>4</v>
          </cell>
          <cell r="E17">
            <v>5.5</v>
          </cell>
          <cell r="F17">
            <v>25</v>
          </cell>
          <cell r="G17">
            <v>25</v>
          </cell>
          <cell r="H17">
            <v>25</v>
          </cell>
          <cell r="I17">
            <v>1</v>
          </cell>
          <cell r="J17">
            <v>25</v>
          </cell>
        </row>
      </sheetData>
      <sheetData sheetId="17">
        <row r="17">
          <cell r="C17">
            <v>1</v>
          </cell>
          <cell r="D17">
            <v>3</v>
          </cell>
          <cell r="E17">
            <v>4</v>
          </cell>
          <cell r="F17">
            <v>11</v>
          </cell>
          <cell r="G17">
            <v>11</v>
          </cell>
          <cell r="H17">
            <v>11</v>
          </cell>
          <cell r="I17">
            <v>1</v>
          </cell>
          <cell r="J17">
            <v>2</v>
          </cell>
          <cell r="K17">
            <v>3</v>
          </cell>
          <cell r="L17">
            <v>11</v>
          </cell>
        </row>
      </sheetData>
      <sheetData sheetId="18">
        <row r="17">
          <cell r="C17">
            <v>8</v>
          </cell>
          <cell r="D17">
            <v>9</v>
          </cell>
          <cell r="E17">
            <v>10</v>
          </cell>
          <cell r="F17">
            <v>14</v>
          </cell>
          <cell r="G17">
            <v>14</v>
          </cell>
          <cell r="H17">
            <v>12</v>
          </cell>
          <cell r="I17">
            <v>13</v>
          </cell>
          <cell r="J17">
            <v>2</v>
          </cell>
          <cell r="K17">
            <v>2.5</v>
          </cell>
          <cell r="L17">
            <v>3</v>
          </cell>
          <cell r="M17">
            <v>13</v>
          </cell>
        </row>
      </sheetData>
      <sheetData sheetId="19">
        <row r="17">
          <cell r="C17">
            <v>3</v>
          </cell>
          <cell r="D17">
            <v>5.9</v>
          </cell>
          <cell r="E17">
            <v>6.7</v>
          </cell>
          <cell r="F17">
            <v>16</v>
          </cell>
          <cell r="G17">
            <v>16</v>
          </cell>
          <cell r="H17">
            <v>12</v>
          </cell>
          <cell r="I17">
            <v>2</v>
          </cell>
          <cell r="J17">
            <v>2.9</v>
          </cell>
          <cell r="K17">
            <v>3.35</v>
          </cell>
          <cell r="L17">
            <v>3.5</v>
          </cell>
          <cell r="M17">
            <v>15</v>
          </cell>
        </row>
      </sheetData>
      <sheetData sheetId="20">
        <row r="17">
          <cell r="C17">
            <v>3</v>
          </cell>
          <cell r="D17">
            <v>4</v>
          </cell>
          <cell r="E17">
            <v>11</v>
          </cell>
          <cell r="F17">
            <v>11</v>
          </cell>
          <cell r="G17">
            <v>10.5</v>
          </cell>
          <cell r="H17">
            <v>2</v>
          </cell>
          <cell r="I17">
            <v>2.2</v>
          </cell>
          <cell r="J17">
            <v>11</v>
          </cell>
        </row>
      </sheetData>
      <sheetData sheetId="21">
        <row r="17">
          <cell r="C17">
            <v>2</v>
          </cell>
          <cell r="D17">
            <v>2.5</v>
          </cell>
          <cell r="E17">
            <v>3</v>
          </cell>
          <cell r="F17">
            <v>25</v>
          </cell>
          <cell r="G17">
            <v>27</v>
          </cell>
          <cell r="H17">
            <v>0.5</v>
          </cell>
          <cell r="I17">
            <v>1</v>
          </cell>
          <cell r="J17">
            <v>1</v>
          </cell>
          <cell r="K17">
            <v>25</v>
          </cell>
        </row>
      </sheetData>
      <sheetData sheetId="22">
        <row r="17">
          <cell r="C17">
            <v>5</v>
          </cell>
          <cell r="D17">
            <v>6</v>
          </cell>
          <cell r="E17">
            <v>6.5</v>
          </cell>
          <cell r="F17">
            <v>6.5</v>
          </cell>
          <cell r="G17">
            <v>15</v>
          </cell>
          <cell r="H17">
            <v>15</v>
          </cell>
          <cell r="I17">
            <v>10.5</v>
          </cell>
          <cell r="J17">
            <v>11</v>
          </cell>
          <cell r="K17">
            <v>2.5</v>
          </cell>
          <cell r="L17">
            <v>3.5</v>
          </cell>
          <cell r="M17">
            <v>4</v>
          </cell>
          <cell r="N17">
            <v>4</v>
          </cell>
        </row>
      </sheetData>
      <sheetData sheetId="23">
        <row r="17">
          <cell r="A17">
            <v>2.25</v>
          </cell>
          <cell r="B17">
            <v>3.13</v>
          </cell>
          <cell r="C17">
            <v>3.88</v>
          </cell>
          <cell r="D17">
            <v>8</v>
          </cell>
          <cell r="E17">
            <v>3.5</v>
          </cell>
          <cell r="F17">
            <v>2.63</v>
          </cell>
          <cell r="G17">
            <v>2.88</v>
          </cell>
          <cell r="H17">
            <v>3.13</v>
          </cell>
          <cell r="I17">
            <v>8</v>
          </cell>
          <cell r="J17">
            <v>6.5</v>
          </cell>
        </row>
      </sheetData>
      <sheetData sheetId="24">
        <row r="17">
          <cell r="C17">
            <v>7</v>
          </cell>
          <cell r="D17">
            <v>8</v>
          </cell>
          <cell r="E17">
            <v>9.25</v>
          </cell>
          <cell r="F17">
            <v>9</v>
          </cell>
          <cell r="G17">
            <v>11.5</v>
          </cell>
          <cell r="H17">
            <v>11</v>
          </cell>
          <cell r="I17">
            <v>11</v>
          </cell>
          <cell r="J17">
            <v>11</v>
          </cell>
          <cell r="K17">
            <v>14</v>
          </cell>
          <cell r="L17">
            <v>3</v>
          </cell>
          <cell r="M17">
            <v>4</v>
          </cell>
          <cell r="N17">
            <v>5</v>
          </cell>
          <cell r="O17">
            <v>5.5</v>
          </cell>
          <cell r="P17">
            <v>11</v>
          </cell>
        </row>
      </sheetData>
      <sheetData sheetId="25">
        <row r="17">
          <cell r="C17">
            <v>2.58</v>
          </cell>
          <cell r="D17">
            <v>4.89</v>
          </cell>
          <cell r="E17">
            <v>14</v>
          </cell>
          <cell r="F17">
            <v>14.62</v>
          </cell>
          <cell r="G17">
            <v>12</v>
          </cell>
          <cell r="H17">
            <v>10</v>
          </cell>
          <cell r="I17">
            <v>0.83</v>
          </cell>
          <cell r="J17">
            <v>4.21</v>
          </cell>
          <cell r="K17">
            <v>11.58</v>
          </cell>
          <cell r="L17">
            <v>9.5</v>
          </cell>
          <cell r="M17">
            <v>9.5</v>
          </cell>
          <cell r="N17">
            <v>6.47</v>
          </cell>
        </row>
      </sheetData>
      <sheetData sheetId="26">
        <row r="17">
          <cell r="A17">
            <v>2</v>
          </cell>
          <cell r="B17">
            <v>11</v>
          </cell>
          <cell r="C17">
            <v>12</v>
          </cell>
          <cell r="D17">
            <v>13</v>
          </cell>
          <cell r="E17">
            <v>13</v>
          </cell>
        </row>
      </sheetData>
      <sheetData sheetId="27">
        <row r="17">
          <cell r="C17">
            <v>6.1</v>
          </cell>
          <cell r="D17">
            <v>6.1</v>
          </cell>
          <cell r="E17">
            <v>12</v>
          </cell>
          <cell r="F17">
            <v>12</v>
          </cell>
          <cell r="G17">
            <v>12</v>
          </cell>
          <cell r="H17">
            <v>3.7</v>
          </cell>
          <cell r="I17">
            <v>3.7</v>
          </cell>
          <cell r="J17">
            <v>12</v>
          </cell>
          <cell r="K17">
            <v>12</v>
          </cell>
          <cell r="L17">
            <v>12</v>
          </cell>
          <cell r="M17">
            <v>12</v>
          </cell>
        </row>
      </sheetData>
      <sheetData sheetId="28">
        <row r="17">
          <cell r="A17">
            <v>1.625</v>
          </cell>
          <cell r="B17">
            <v>14.475</v>
          </cell>
          <cell r="C17">
            <v>14.475</v>
          </cell>
          <cell r="D17">
            <v>14.475</v>
          </cell>
          <cell r="E17">
            <v>14.475</v>
          </cell>
        </row>
      </sheetData>
      <sheetData sheetId="29">
        <row r="17">
          <cell r="C17">
            <v>7.25</v>
          </cell>
          <cell r="D17">
            <v>8</v>
          </cell>
          <cell r="E17">
            <v>8.5</v>
          </cell>
          <cell r="F17">
            <v>15</v>
          </cell>
          <cell r="G17">
            <v>15</v>
          </cell>
          <cell r="H17">
            <v>15</v>
          </cell>
          <cell r="I17">
            <v>3</v>
          </cell>
          <cell r="J17">
            <v>3</v>
          </cell>
          <cell r="K17">
            <v>3.5</v>
          </cell>
          <cell r="L17">
            <v>15</v>
          </cell>
          <cell r="M17">
            <v>15</v>
          </cell>
          <cell r="N17">
            <v>15</v>
          </cell>
          <cell r="O17">
            <v>15</v>
          </cell>
        </row>
      </sheetData>
      <sheetData sheetId="30">
        <row r="17">
          <cell r="C17">
            <v>5</v>
          </cell>
          <cell r="D17">
            <v>6</v>
          </cell>
          <cell r="E17">
            <v>7</v>
          </cell>
          <cell r="F17">
            <v>8</v>
          </cell>
          <cell r="G17">
            <v>14</v>
          </cell>
          <cell r="H17">
            <v>15</v>
          </cell>
          <cell r="I17">
            <v>16</v>
          </cell>
          <cell r="J17">
            <v>2.5</v>
          </cell>
          <cell r="K17">
            <v>3</v>
          </cell>
          <cell r="L17">
            <v>4</v>
          </cell>
          <cell r="M17">
            <v>12</v>
          </cell>
          <cell r="N17">
            <v>11</v>
          </cell>
          <cell r="O17">
            <v>10</v>
          </cell>
        </row>
      </sheetData>
      <sheetData sheetId="31">
        <row r="17">
          <cell r="C17">
            <v>1</v>
          </cell>
          <cell r="D17">
            <v>9</v>
          </cell>
          <cell r="E17">
            <v>9</v>
          </cell>
        </row>
      </sheetData>
      <sheetData sheetId="32">
        <row r="17">
          <cell r="C17">
            <v>2</v>
          </cell>
          <cell r="D17">
            <v>2.75</v>
          </cell>
          <cell r="E17">
            <v>3.5</v>
          </cell>
          <cell r="F17">
            <v>3.75</v>
          </cell>
          <cell r="G17">
            <v>4</v>
          </cell>
          <cell r="H17">
            <v>11</v>
          </cell>
          <cell r="I17">
            <v>10</v>
          </cell>
          <cell r="J17">
            <v>11</v>
          </cell>
          <cell r="K17">
            <v>12</v>
          </cell>
          <cell r="L17">
            <v>13</v>
          </cell>
          <cell r="M17">
            <v>2</v>
          </cell>
          <cell r="N17">
            <v>2.75</v>
          </cell>
          <cell r="O17">
            <v>3.5</v>
          </cell>
          <cell r="P17">
            <v>4</v>
          </cell>
          <cell r="Q17">
            <v>10.5</v>
          </cell>
          <cell r="R17">
            <v>10.5</v>
          </cell>
          <cell r="S17">
            <v>11.5</v>
          </cell>
          <cell r="T17">
            <v>12</v>
          </cell>
        </row>
      </sheetData>
      <sheetData sheetId="33">
        <row r="17">
          <cell r="A17">
            <v>2</v>
          </cell>
          <cell r="B17">
            <v>7.5</v>
          </cell>
          <cell r="C17">
            <v>10</v>
          </cell>
          <cell r="D17">
            <v>2.25</v>
          </cell>
          <cell r="E17">
            <v>2.25</v>
          </cell>
          <cell r="F17">
            <v>8</v>
          </cell>
        </row>
      </sheetData>
      <sheetData sheetId="34">
        <row r="17">
          <cell r="A17">
            <v>1.5</v>
          </cell>
          <cell r="B17">
            <v>12</v>
          </cell>
          <cell r="C17">
            <v>2</v>
          </cell>
          <cell r="D17">
            <v>4</v>
          </cell>
          <cell r="E17">
            <v>12</v>
          </cell>
        </row>
      </sheetData>
      <sheetData sheetId="35">
        <row r="17">
          <cell r="C17">
            <v>6</v>
          </cell>
          <cell r="D17">
            <v>6.5</v>
          </cell>
          <cell r="E17">
            <v>7</v>
          </cell>
          <cell r="F17">
            <v>12</v>
          </cell>
          <cell r="G17">
            <v>10</v>
          </cell>
          <cell r="H17">
            <v>12</v>
          </cell>
          <cell r="I17">
            <v>3</v>
          </cell>
          <cell r="J17">
            <v>4</v>
          </cell>
          <cell r="K17">
            <v>5</v>
          </cell>
          <cell r="L17">
            <v>11</v>
          </cell>
          <cell r="M17">
            <v>12</v>
          </cell>
        </row>
      </sheetData>
      <sheetData sheetId="36">
        <row r="17">
          <cell r="C17">
            <v>4</v>
          </cell>
          <cell r="D17">
            <v>3.5</v>
          </cell>
          <cell r="E17">
            <v>4.75</v>
          </cell>
          <cell r="F17">
            <v>6</v>
          </cell>
          <cell r="G17">
            <v>7</v>
          </cell>
          <cell r="H17">
            <v>12</v>
          </cell>
          <cell r="I17">
            <v>12</v>
          </cell>
          <cell r="J17">
            <v>13</v>
          </cell>
          <cell r="K17">
            <v>13.5</v>
          </cell>
          <cell r="L17">
            <v>14</v>
          </cell>
          <cell r="M17">
            <v>3</v>
          </cell>
          <cell r="N17">
            <v>4</v>
          </cell>
          <cell r="O17">
            <v>5</v>
          </cell>
          <cell r="P17">
            <v>5.75</v>
          </cell>
          <cell r="Q17">
            <v>9</v>
          </cell>
          <cell r="R17">
            <v>10</v>
          </cell>
          <cell r="S17">
            <v>11</v>
          </cell>
          <cell r="T17">
            <v>12</v>
          </cell>
        </row>
      </sheetData>
      <sheetData sheetId="37">
        <row r="17">
          <cell r="A17">
            <v>6</v>
          </cell>
          <cell r="B17">
            <v>15</v>
          </cell>
        </row>
      </sheetData>
      <sheetData sheetId="38">
        <row r="17">
          <cell r="A17">
            <v>3.29</v>
          </cell>
          <cell r="B17">
            <v>7.7</v>
          </cell>
          <cell r="C17">
            <v>9.62</v>
          </cell>
          <cell r="D17">
            <v>8.3</v>
          </cell>
          <cell r="E17">
            <v>3.06</v>
          </cell>
          <cell r="F17">
            <v>9.66</v>
          </cell>
          <cell r="G17">
            <v>12</v>
          </cell>
        </row>
      </sheetData>
      <sheetData sheetId="39">
        <row r="17">
          <cell r="C17">
            <v>4</v>
          </cell>
          <cell r="D17">
            <v>5.2</v>
          </cell>
          <cell r="E17">
            <v>5.3</v>
          </cell>
          <cell r="F17">
            <v>10.5</v>
          </cell>
          <cell r="G17">
            <v>12.5</v>
          </cell>
          <cell r="H17">
            <v>13.5</v>
          </cell>
          <cell r="I17">
            <v>1.5</v>
          </cell>
          <cell r="J17">
            <v>1.9</v>
          </cell>
          <cell r="K17">
            <v>2.575</v>
          </cell>
          <cell r="L17">
            <v>5</v>
          </cell>
          <cell r="M17">
            <v>9.75</v>
          </cell>
          <cell r="N17">
            <v>10.75</v>
          </cell>
          <cell r="O17">
            <v>10.75</v>
          </cell>
          <cell r="P17">
            <v>11.5</v>
          </cell>
        </row>
      </sheetData>
      <sheetData sheetId="40">
        <row r="17">
          <cell r="C17">
            <v>4</v>
          </cell>
          <cell r="D17">
            <v>5</v>
          </cell>
          <cell r="E17">
            <v>6</v>
          </cell>
          <cell r="F17">
            <v>7</v>
          </cell>
          <cell r="G17">
            <v>6</v>
          </cell>
          <cell r="H17">
            <v>6</v>
          </cell>
          <cell r="I17">
            <v>1</v>
          </cell>
          <cell r="J17">
            <v>1</v>
          </cell>
          <cell r="K17">
            <v>1.5</v>
          </cell>
        </row>
      </sheetData>
      <sheetData sheetId="41">
        <row r="17">
          <cell r="C17">
            <v>3</v>
          </cell>
          <cell r="D17">
            <v>2</v>
          </cell>
          <cell r="E17">
            <v>3</v>
          </cell>
          <cell r="F17">
            <v>4</v>
          </cell>
          <cell r="G17">
            <v>14</v>
          </cell>
          <cell r="H17">
            <v>14</v>
          </cell>
          <cell r="I17">
            <v>8</v>
          </cell>
          <cell r="J17">
            <v>10</v>
          </cell>
          <cell r="K17">
            <v>12</v>
          </cell>
        </row>
      </sheetData>
      <sheetData sheetId="42">
        <row r="17">
          <cell r="C17">
            <v>3</v>
          </cell>
          <cell r="D17">
            <v>3.5</v>
          </cell>
          <cell r="E17">
            <v>4</v>
          </cell>
          <cell r="F17">
            <v>5</v>
          </cell>
          <cell r="G17">
            <v>10</v>
          </cell>
          <cell r="H17">
            <v>10</v>
          </cell>
          <cell r="I17">
            <v>8</v>
          </cell>
          <cell r="J17">
            <v>10</v>
          </cell>
          <cell r="K17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9"/>
    </sheetNames>
    <sheetDataSet>
      <sheetData sheetId="40">
        <row r="18">
          <cell r="C18">
            <v>4</v>
          </cell>
          <cell r="D18">
            <v>5</v>
          </cell>
          <cell r="E18">
            <v>6</v>
          </cell>
          <cell r="F18">
            <v>7</v>
          </cell>
          <cell r="G18">
            <v>6</v>
          </cell>
          <cell r="H18">
            <v>6</v>
          </cell>
          <cell r="I18">
            <v>1</v>
          </cell>
          <cell r="J18">
            <v>1</v>
          </cell>
          <cell r="K18">
            <v>1.5</v>
          </cell>
        </row>
      </sheetData>
      <sheetData sheetId="41">
        <row r="18">
          <cell r="C18">
            <v>3</v>
          </cell>
          <cell r="D18">
            <v>2</v>
          </cell>
          <cell r="E18">
            <v>3</v>
          </cell>
          <cell r="F18">
            <v>4</v>
          </cell>
          <cell r="G18">
            <v>14</v>
          </cell>
          <cell r="H18">
            <v>14</v>
          </cell>
          <cell r="I18">
            <v>8</v>
          </cell>
          <cell r="J18">
            <v>10</v>
          </cell>
          <cell r="K18">
            <v>12</v>
          </cell>
        </row>
      </sheetData>
      <sheetData sheetId="42">
        <row r="18">
          <cell r="C18">
            <v>3</v>
          </cell>
          <cell r="D18">
            <v>3.5</v>
          </cell>
          <cell r="E18">
            <v>4</v>
          </cell>
          <cell r="F18">
            <v>5</v>
          </cell>
          <cell r="G18">
            <v>10</v>
          </cell>
          <cell r="H18">
            <v>10</v>
          </cell>
          <cell r="I18">
            <v>8</v>
          </cell>
          <cell r="J18">
            <v>10</v>
          </cell>
          <cell r="K18">
            <v>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الرافدين 1 "/>
      <sheetName val="الرشيد 2"/>
      <sheetName val="العراقي للتجارة 3"/>
      <sheetName val="بغداد 4"/>
      <sheetName val="التجاري العراقي 5"/>
      <sheetName val="الشرق الاوسط 6"/>
      <sheetName val="الاستثمار العراقي 7"/>
      <sheetName val="المتحد للاستثمار 8 "/>
      <sheetName val="دار السلام 9"/>
      <sheetName val="الموصل 10"/>
      <sheetName val="بابل 11"/>
      <sheetName val="الاهلي العراقي 12"/>
      <sheetName val="الائتمان العراقي 13"/>
      <sheetName val="الاقتصاد 14"/>
      <sheetName val="سومر 15"/>
      <sheetName val="الخليج 16 "/>
      <sheetName val="الوركاء 17 "/>
      <sheetName val="الشمال 18"/>
      <sheetName val="الاتحاد العراقي 19 "/>
      <sheetName val="اشور 20"/>
      <sheetName val="المنصور 21"/>
      <sheetName val="الزراعي التركي 22 "/>
      <sheetName val="الهدى 23"/>
      <sheetName val="بيبلوس 24 "/>
      <sheetName val="عبر العراق 25 "/>
      <sheetName val="انتركونتننتال 26  "/>
      <sheetName val="وقفلر 27"/>
      <sheetName val="الاعتماد اللبناني 28"/>
      <sheetName val="ايش 29"/>
      <sheetName val="اربيل 30"/>
      <sheetName val="التنمية الدولي 31 "/>
      <sheetName val="ملي ايران 32 "/>
      <sheetName val="البحر المتوسط 33"/>
      <sheetName val="البنك اللبناني الفرنسي 34"/>
      <sheetName val="فرنسبنك 35 "/>
      <sheetName val="الاقليم التجاري 36 "/>
      <sheetName val="بيروت والبلاد العربية 37 "/>
      <sheetName val="بارسيان 38 "/>
      <sheetName val="لبنان والمهجر 39"/>
      <sheetName val="بنك عودة 40"/>
      <sheetName val="الصناعي A"/>
      <sheetName val="الزراعي التعاوني B"/>
      <sheetName val="العقاري C"/>
      <sheetName val="المعدل السنوي للمصارف 2019"/>
    </sheetNames>
    <sheetDataSet>
      <sheetData sheetId="38">
        <row r="19">
          <cell r="A19">
            <v>3.28</v>
          </cell>
          <cell r="B19">
            <v>9.1</v>
          </cell>
          <cell r="C19">
            <v>9.78</v>
          </cell>
          <cell r="D19">
            <v>11.81</v>
          </cell>
          <cell r="E19">
            <v>3.09</v>
          </cell>
          <cell r="F19">
            <v>10.69</v>
          </cell>
          <cell r="G19">
            <v>8.25</v>
          </cell>
          <cell r="H19">
            <v>10.62</v>
          </cell>
          <cell r="I19">
            <v>8.5</v>
          </cell>
        </row>
      </sheetData>
      <sheetData sheetId="39">
        <row r="19">
          <cell r="C19">
            <v>4</v>
          </cell>
          <cell r="D19">
            <v>5.2</v>
          </cell>
          <cell r="E19">
            <v>5.3</v>
          </cell>
          <cell r="F19">
            <v>10.5</v>
          </cell>
          <cell r="G19">
            <v>12.5</v>
          </cell>
          <cell r="H19">
            <v>13.5</v>
          </cell>
          <cell r="I19">
            <v>1.5</v>
          </cell>
          <cell r="J19">
            <v>1.9</v>
          </cell>
          <cell r="K19">
            <v>2.575</v>
          </cell>
          <cell r="L19">
            <v>5</v>
          </cell>
          <cell r="M19">
            <v>9.75</v>
          </cell>
          <cell r="N19">
            <v>10.75</v>
          </cell>
          <cell r="O19">
            <v>10.75</v>
          </cell>
          <cell r="P19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30" zoomScaleNormal="45" zoomScaleSheetLayoutView="30" zoomScalePageLayoutView="0" workbookViewId="0" topLeftCell="A46">
      <selection activeCell="A49" sqref="A49:B49"/>
    </sheetView>
  </sheetViews>
  <sheetFormatPr defaultColWidth="9.140625" defaultRowHeight="12.75"/>
  <cols>
    <col min="1" max="1" width="9.140625" style="0" customWidth="1"/>
    <col min="2" max="2" width="109.28125" style="0" customWidth="1"/>
    <col min="3" max="3" width="19.7109375" style="0" customWidth="1"/>
    <col min="4" max="4" width="17.140625" style="0" customWidth="1"/>
    <col min="5" max="5" width="20.28125" style="0" customWidth="1"/>
    <col min="6" max="6" width="18.00390625" style="0" customWidth="1"/>
    <col min="7" max="7" width="14.421875" style="0" customWidth="1"/>
    <col min="8" max="8" width="23.8515625" style="0" customWidth="1"/>
    <col min="9" max="9" width="19.421875" style="0" customWidth="1"/>
    <col min="10" max="10" width="19.7109375" style="0" customWidth="1"/>
    <col min="11" max="11" width="22.140625" style="0" customWidth="1"/>
    <col min="12" max="12" width="21.57421875" style="0" customWidth="1"/>
    <col min="13" max="13" width="15.7109375" style="0" customWidth="1"/>
    <col min="14" max="14" width="16.00390625" style="0" customWidth="1"/>
    <col min="15" max="15" width="18.28125" style="0" customWidth="1"/>
    <col min="16" max="16" width="15.421875" style="0" customWidth="1"/>
    <col min="17" max="17" width="17.140625" style="0" customWidth="1"/>
    <col min="18" max="18" width="15.7109375" style="0" customWidth="1"/>
    <col min="19" max="19" width="17.7109375" style="0" customWidth="1"/>
    <col min="20" max="20" width="15.8515625" style="0" customWidth="1"/>
    <col min="21" max="21" width="9.140625" style="0" customWidth="1"/>
    <col min="23" max="23" width="12.28125" style="0" customWidth="1"/>
  </cols>
  <sheetData>
    <row r="1" spans="1:21" s="2" customFormat="1" ht="106.5" customHeight="1">
      <c r="A1" s="774" t="s">
        <v>74</v>
      </c>
      <c r="B1" s="774"/>
      <c r="C1" s="24"/>
      <c r="D1" s="24"/>
      <c r="E1" s="24"/>
      <c r="F1" s="24"/>
      <c r="G1" s="24"/>
      <c r="H1" s="2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491"/>
    </row>
    <row r="2" spans="1:21" s="2" customFormat="1" ht="35.25" customHeight="1" thickBot="1">
      <c r="A2" s="775" t="s">
        <v>72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491"/>
    </row>
    <row r="3" spans="1:21" s="13" customFormat="1" ht="43.5" customHeight="1">
      <c r="A3" s="754" t="s">
        <v>0</v>
      </c>
      <c r="B3" s="755"/>
      <c r="C3" s="763" t="s">
        <v>41</v>
      </c>
      <c r="D3" s="764"/>
      <c r="E3" s="764"/>
      <c r="F3" s="764"/>
      <c r="G3" s="764"/>
      <c r="H3" s="764"/>
      <c r="I3" s="764"/>
      <c r="J3" s="764"/>
      <c r="K3" s="764"/>
      <c r="L3" s="765"/>
      <c r="M3" s="763" t="s">
        <v>1</v>
      </c>
      <c r="N3" s="764"/>
      <c r="O3" s="764"/>
      <c r="P3" s="764"/>
      <c r="Q3" s="764"/>
      <c r="R3" s="764"/>
      <c r="S3" s="764"/>
      <c r="T3" s="765"/>
      <c r="U3" s="492"/>
    </row>
    <row r="4" spans="1:21" s="13" customFormat="1" ht="40.5" customHeight="1">
      <c r="A4" s="756"/>
      <c r="B4" s="757"/>
      <c r="C4" s="760" t="s">
        <v>73</v>
      </c>
      <c r="D4" s="761"/>
      <c r="E4" s="761"/>
      <c r="F4" s="761"/>
      <c r="G4" s="762"/>
      <c r="H4" s="760" t="s">
        <v>29</v>
      </c>
      <c r="I4" s="761"/>
      <c r="J4" s="761"/>
      <c r="K4" s="761"/>
      <c r="L4" s="762"/>
      <c r="M4" s="760" t="s">
        <v>3</v>
      </c>
      <c r="N4" s="761"/>
      <c r="O4" s="761"/>
      <c r="P4" s="762"/>
      <c r="Q4" s="760" t="s">
        <v>29</v>
      </c>
      <c r="R4" s="761"/>
      <c r="S4" s="761"/>
      <c r="T4" s="762"/>
      <c r="U4" s="492"/>
    </row>
    <row r="5" spans="1:21" s="13" customFormat="1" ht="38.25" customHeight="1">
      <c r="A5" s="756"/>
      <c r="B5" s="757"/>
      <c r="C5" s="769" t="s">
        <v>4</v>
      </c>
      <c r="D5" s="760" t="s">
        <v>5</v>
      </c>
      <c r="E5" s="761"/>
      <c r="F5" s="761"/>
      <c r="G5" s="762"/>
      <c r="H5" s="769" t="s">
        <v>60</v>
      </c>
      <c r="I5" s="769" t="s">
        <v>42</v>
      </c>
      <c r="J5" s="760" t="s">
        <v>6</v>
      </c>
      <c r="K5" s="761"/>
      <c r="L5" s="762"/>
      <c r="M5" s="769" t="s">
        <v>26</v>
      </c>
      <c r="N5" s="760" t="s">
        <v>7</v>
      </c>
      <c r="O5" s="761"/>
      <c r="P5" s="762"/>
      <c r="Q5" s="760" t="s">
        <v>6</v>
      </c>
      <c r="R5" s="761"/>
      <c r="S5" s="761"/>
      <c r="T5" s="762"/>
      <c r="U5" s="492"/>
    </row>
    <row r="6" spans="1:21" s="13" customFormat="1" ht="189" customHeight="1" thickBot="1">
      <c r="A6" s="758"/>
      <c r="B6" s="759"/>
      <c r="C6" s="770"/>
      <c r="D6" s="69" t="s">
        <v>8</v>
      </c>
      <c r="E6" s="69" t="s">
        <v>9</v>
      </c>
      <c r="F6" s="69" t="s">
        <v>10</v>
      </c>
      <c r="G6" s="69" t="s">
        <v>11</v>
      </c>
      <c r="H6" s="770"/>
      <c r="I6" s="770"/>
      <c r="J6" s="69" t="s">
        <v>12</v>
      </c>
      <c r="K6" s="69" t="s">
        <v>13</v>
      </c>
      <c r="L6" s="69" t="s">
        <v>14</v>
      </c>
      <c r="M6" s="770"/>
      <c r="N6" s="69" t="s">
        <v>15</v>
      </c>
      <c r="O6" s="69" t="s">
        <v>16</v>
      </c>
      <c r="P6" s="69" t="s">
        <v>17</v>
      </c>
      <c r="Q6" s="69" t="s">
        <v>18</v>
      </c>
      <c r="R6" s="69" t="s">
        <v>19</v>
      </c>
      <c r="S6" s="69" t="s">
        <v>20</v>
      </c>
      <c r="T6" s="69" t="s">
        <v>43</v>
      </c>
      <c r="U6" s="492"/>
    </row>
    <row r="7" spans="1:21" s="2" customFormat="1" ht="39" customHeight="1">
      <c r="A7" s="70">
        <v>1</v>
      </c>
      <c r="B7" s="71" t="s">
        <v>78</v>
      </c>
      <c r="C7" s="303">
        <v>4</v>
      </c>
      <c r="D7" s="303">
        <v>5</v>
      </c>
      <c r="E7" s="303">
        <v>5.5</v>
      </c>
      <c r="F7" s="303">
        <v>6.5</v>
      </c>
      <c r="G7" s="303"/>
      <c r="H7" s="304"/>
      <c r="I7" s="304"/>
      <c r="J7" s="304">
        <v>9</v>
      </c>
      <c r="K7" s="304">
        <v>10</v>
      </c>
      <c r="L7" s="304">
        <v>11</v>
      </c>
      <c r="M7" s="303">
        <v>1</v>
      </c>
      <c r="N7" s="303">
        <v>1.5</v>
      </c>
      <c r="O7" s="303">
        <v>1.75</v>
      </c>
      <c r="P7" s="304">
        <v>3.25</v>
      </c>
      <c r="Q7" s="304">
        <v>8</v>
      </c>
      <c r="R7" s="304">
        <v>9</v>
      </c>
      <c r="S7" s="304">
        <v>10</v>
      </c>
      <c r="T7" s="305"/>
      <c r="U7" s="27"/>
    </row>
    <row r="8" spans="1:21" s="9" customFormat="1" ht="39" customHeight="1">
      <c r="A8" s="70">
        <v>2</v>
      </c>
      <c r="B8" s="72" t="s">
        <v>31</v>
      </c>
      <c r="C8" s="303">
        <v>3.5</v>
      </c>
      <c r="D8" s="303">
        <v>4.5</v>
      </c>
      <c r="E8" s="303">
        <v>5</v>
      </c>
      <c r="F8" s="303">
        <v>6.5</v>
      </c>
      <c r="G8" s="303"/>
      <c r="H8" s="304">
        <v>10</v>
      </c>
      <c r="I8" s="304">
        <v>10</v>
      </c>
      <c r="J8" s="304">
        <v>10</v>
      </c>
      <c r="K8" s="304">
        <v>11</v>
      </c>
      <c r="L8" s="304">
        <v>12</v>
      </c>
      <c r="M8" s="303">
        <v>1</v>
      </c>
      <c r="N8" s="303">
        <v>1.5</v>
      </c>
      <c r="O8" s="303">
        <v>1.5</v>
      </c>
      <c r="P8" s="304">
        <v>2.5</v>
      </c>
      <c r="Q8" s="304">
        <v>9</v>
      </c>
      <c r="R8" s="304">
        <v>10</v>
      </c>
      <c r="S8" s="304">
        <v>10</v>
      </c>
      <c r="T8" s="306">
        <v>11</v>
      </c>
      <c r="U8" s="54"/>
    </row>
    <row r="9" spans="1:21" s="2" customFormat="1" ht="39" customHeight="1">
      <c r="A9" s="70">
        <v>3</v>
      </c>
      <c r="B9" s="73" t="s">
        <v>30</v>
      </c>
      <c r="C9" s="303">
        <v>2</v>
      </c>
      <c r="D9" s="303">
        <v>1.5</v>
      </c>
      <c r="E9" s="303">
        <v>2.5</v>
      </c>
      <c r="F9" s="303">
        <v>2.5</v>
      </c>
      <c r="G9" s="303"/>
      <c r="H9" s="304">
        <v>10</v>
      </c>
      <c r="I9" s="304"/>
      <c r="J9" s="304">
        <v>10</v>
      </c>
      <c r="K9" s="304">
        <v>10</v>
      </c>
      <c r="L9" s="304">
        <v>10</v>
      </c>
      <c r="M9" s="303">
        <v>1</v>
      </c>
      <c r="N9" s="303">
        <v>1.25</v>
      </c>
      <c r="O9" s="303">
        <v>1.5</v>
      </c>
      <c r="P9" s="304"/>
      <c r="Q9" s="304">
        <v>8</v>
      </c>
      <c r="R9" s="304">
        <v>8</v>
      </c>
      <c r="S9" s="304">
        <v>8</v>
      </c>
      <c r="T9" s="306"/>
      <c r="U9" s="27"/>
    </row>
    <row r="10" spans="1:24" s="2" customFormat="1" ht="39" customHeight="1">
      <c r="A10" s="70">
        <v>4</v>
      </c>
      <c r="B10" s="74" t="s">
        <v>44</v>
      </c>
      <c r="C10" s="307">
        <v>2.5</v>
      </c>
      <c r="D10" s="303">
        <v>3</v>
      </c>
      <c r="E10" s="303">
        <v>3</v>
      </c>
      <c r="F10" s="303"/>
      <c r="G10" s="303"/>
      <c r="H10" s="304">
        <v>10</v>
      </c>
      <c r="I10" s="304"/>
      <c r="J10" s="304">
        <v>8</v>
      </c>
      <c r="K10" s="304">
        <v>9</v>
      </c>
      <c r="L10" s="304">
        <v>10</v>
      </c>
      <c r="M10" s="303">
        <v>1</v>
      </c>
      <c r="N10" s="303">
        <v>1.5</v>
      </c>
      <c r="O10" s="303">
        <v>1.5</v>
      </c>
      <c r="P10" s="304"/>
      <c r="Q10" s="304">
        <v>9</v>
      </c>
      <c r="R10" s="304">
        <v>10</v>
      </c>
      <c r="S10" s="304"/>
      <c r="T10" s="306">
        <v>11</v>
      </c>
      <c r="U10" s="50"/>
      <c r="V10" s="50"/>
      <c r="W10" s="50"/>
      <c r="X10" s="50"/>
    </row>
    <row r="11" spans="1:20" s="2" customFormat="1" ht="39" customHeight="1">
      <c r="A11" s="70">
        <v>5</v>
      </c>
      <c r="B11" s="74" t="s">
        <v>79</v>
      </c>
      <c r="C11" s="308">
        <v>2</v>
      </c>
      <c r="D11" s="303">
        <v>2.38</v>
      </c>
      <c r="E11" s="303">
        <v>2.38</v>
      </c>
      <c r="F11" s="303"/>
      <c r="G11" s="303"/>
      <c r="H11" s="304">
        <v>12</v>
      </c>
      <c r="I11" s="304"/>
      <c r="J11" s="304">
        <v>12</v>
      </c>
      <c r="K11" s="304">
        <v>12</v>
      </c>
      <c r="L11" s="304">
        <v>12</v>
      </c>
      <c r="M11" s="303"/>
      <c r="N11" s="303"/>
      <c r="O11" s="303"/>
      <c r="P11" s="304"/>
      <c r="Q11" s="304">
        <v>12</v>
      </c>
      <c r="R11" s="304">
        <v>12</v>
      </c>
      <c r="S11" s="304">
        <v>12</v>
      </c>
      <c r="T11" s="306">
        <v>12</v>
      </c>
    </row>
    <row r="12" spans="1:20" s="2" customFormat="1" ht="39" customHeight="1">
      <c r="A12" s="70">
        <v>6</v>
      </c>
      <c r="B12" s="71" t="s">
        <v>45</v>
      </c>
      <c r="C12" s="308">
        <v>4</v>
      </c>
      <c r="D12" s="303">
        <v>4.5</v>
      </c>
      <c r="E12" s="303">
        <v>5</v>
      </c>
      <c r="F12" s="303">
        <v>6</v>
      </c>
      <c r="G12" s="303"/>
      <c r="H12" s="304">
        <v>16</v>
      </c>
      <c r="I12" s="304"/>
      <c r="J12" s="304">
        <v>15</v>
      </c>
      <c r="K12" s="304">
        <v>16</v>
      </c>
      <c r="L12" s="304"/>
      <c r="M12" s="303">
        <v>2</v>
      </c>
      <c r="N12" s="303">
        <v>2.5</v>
      </c>
      <c r="O12" s="303">
        <v>3</v>
      </c>
      <c r="P12" s="304">
        <v>3.5</v>
      </c>
      <c r="Q12" s="304">
        <v>14</v>
      </c>
      <c r="R12" s="304">
        <v>15</v>
      </c>
      <c r="S12" s="304">
        <v>15</v>
      </c>
      <c r="T12" s="306"/>
    </row>
    <row r="13" spans="1:20" s="2" customFormat="1" ht="39" customHeight="1">
      <c r="A13" s="70">
        <v>7</v>
      </c>
      <c r="B13" s="74" t="s">
        <v>21</v>
      </c>
      <c r="C13" s="309">
        <v>4.5</v>
      </c>
      <c r="D13" s="303">
        <v>5.25</v>
      </c>
      <c r="E13" s="303">
        <v>5.5</v>
      </c>
      <c r="F13" s="303"/>
      <c r="G13" s="303"/>
      <c r="H13" s="304">
        <v>14</v>
      </c>
      <c r="I13" s="304">
        <v>14</v>
      </c>
      <c r="J13" s="304"/>
      <c r="K13" s="304"/>
      <c r="L13" s="304"/>
      <c r="M13" s="303">
        <v>3</v>
      </c>
      <c r="N13" s="303">
        <v>3.5</v>
      </c>
      <c r="O13" s="303">
        <v>3.75</v>
      </c>
      <c r="P13" s="304"/>
      <c r="Q13" s="304">
        <v>12</v>
      </c>
      <c r="R13" s="304"/>
      <c r="S13" s="304"/>
      <c r="T13" s="306"/>
    </row>
    <row r="14" spans="1:20" s="2" customFormat="1" ht="39" customHeight="1">
      <c r="A14" s="70">
        <v>8</v>
      </c>
      <c r="B14" s="74" t="s">
        <v>46</v>
      </c>
      <c r="C14" s="303">
        <v>6</v>
      </c>
      <c r="D14" s="303">
        <v>8</v>
      </c>
      <c r="E14" s="303">
        <v>8.5</v>
      </c>
      <c r="F14" s="303"/>
      <c r="G14" s="303"/>
      <c r="H14" s="304">
        <v>14</v>
      </c>
      <c r="I14" s="304"/>
      <c r="J14" s="304">
        <v>12</v>
      </c>
      <c r="K14" s="304">
        <v>12</v>
      </c>
      <c r="L14" s="304">
        <v>12</v>
      </c>
      <c r="M14" s="303">
        <v>3</v>
      </c>
      <c r="N14" s="303">
        <v>4</v>
      </c>
      <c r="O14" s="303">
        <v>5</v>
      </c>
      <c r="P14" s="304">
        <v>5.5</v>
      </c>
      <c r="Q14" s="304"/>
      <c r="R14" s="304">
        <v>12</v>
      </c>
      <c r="S14" s="304">
        <v>12</v>
      </c>
      <c r="T14" s="306"/>
    </row>
    <row r="15" spans="1:20" s="2" customFormat="1" ht="39" customHeight="1">
      <c r="A15" s="70">
        <v>9</v>
      </c>
      <c r="B15" s="71" t="s">
        <v>70</v>
      </c>
      <c r="C15" s="303">
        <v>1</v>
      </c>
      <c r="D15" s="303">
        <v>0.5</v>
      </c>
      <c r="E15" s="303">
        <v>0.5</v>
      </c>
      <c r="F15" s="303">
        <v>0.5</v>
      </c>
      <c r="G15" s="303"/>
      <c r="H15" s="304">
        <v>15</v>
      </c>
      <c r="I15" s="304"/>
      <c r="J15" s="304">
        <v>14</v>
      </c>
      <c r="K15" s="304">
        <v>14</v>
      </c>
      <c r="L15" s="304">
        <v>14</v>
      </c>
      <c r="M15" s="303">
        <v>0.5</v>
      </c>
      <c r="N15" s="303">
        <v>0.5</v>
      </c>
      <c r="O15" s="303">
        <v>0.5</v>
      </c>
      <c r="P15" s="304">
        <v>0.5</v>
      </c>
      <c r="Q15" s="304">
        <v>13</v>
      </c>
      <c r="R15" s="304">
        <v>13</v>
      </c>
      <c r="S15" s="304">
        <v>13</v>
      </c>
      <c r="T15" s="306">
        <v>13</v>
      </c>
    </row>
    <row r="16" spans="1:20" s="2" customFormat="1" ht="39" customHeight="1">
      <c r="A16" s="70">
        <v>10</v>
      </c>
      <c r="B16" s="74" t="s">
        <v>69</v>
      </c>
      <c r="C16" s="303">
        <v>3</v>
      </c>
      <c r="D16" s="303">
        <v>3.5</v>
      </c>
      <c r="E16" s="303">
        <v>4</v>
      </c>
      <c r="F16" s="303"/>
      <c r="G16" s="303"/>
      <c r="H16" s="304">
        <v>12</v>
      </c>
      <c r="I16" s="304">
        <v>12</v>
      </c>
      <c r="J16" s="304">
        <v>12</v>
      </c>
      <c r="K16" s="304"/>
      <c r="L16" s="304"/>
      <c r="M16" s="303">
        <v>1.5</v>
      </c>
      <c r="N16" s="303">
        <v>2</v>
      </c>
      <c r="O16" s="303">
        <v>2.5</v>
      </c>
      <c r="P16" s="304">
        <v>2.5</v>
      </c>
      <c r="Q16" s="304">
        <v>12</v>
      </c>
      <c r="R16" s="304"/>
      <c r="S16" s="304"/>
      <c r="T16" s="306"/>
    </row>
    <row r="17" spans="1:24" s="2" customFormat="1" ht="39" customHeight="1">
      <c r="A17" s="70">
        <v>11</v>
      </c>
      <c r="B17" s="74" t="s">
        <v>22</v>
      </c>
      <c r="C17" s="303">
        <v>6</v>
      </c>
      <c r="D17" s="303"/>
      <c r="E17" s="303">
        <v>7</v>
      </c>
      <c r="F17" s="303">
        <v>7</v>
      </c>
      <c r="G17" s="303"/>
      <c r="H17" s="304">
        <v>16</v>
      </c>
      <c r="I17" s="304">
        <v>15</v>
      </c>
      <c r="J17" s="304">
        <v>15</v>
      </c>
      <c r="K17" s="304"/>
      <c r="L17" s="304"/>
      <c r="M17" s="303">
        <v>4</v>
      </c>
      <c r="N17" s="303"/>
      <c r="O17" s="303">
        <v>5</v>
      </c>
      <c r="P17" s="304">
        <v>5</v>
      </c>
      <c r="Q17" s="304">
        <v>14</v>
      </c>
      <c r="R17" s="304"/>
      <c r="S17" s="304"/>
      <c r="T17" s="306"/>
      <c r="U17" s="50"/>
      <c r="V17" s="50"/>
      <c r="W17" s="50"/>
      <c r="X17" s="50"/>
    </row>
    <row r="18" spans="1:20" s="2" customFormat="1" ht="39" customHeight="1">
      <c r="A18" s="70">
        <v>12</v>
      </c>
      <c r="B18" s="74" t="s">
        <v>23</v>
      </c>
      <c r="C18" s="303">
        <v>4.49</v>
      </c>
      <c r="D18" s="303">
        <v>5.3</v>
      </c>
      <c r="E18" s="303">
        <v>5.49</v>
      </c>
      <c r="F18" s="303">
        <v>6.13</v>
      </c>
      <c r="G18" s="303">
        <v>8</v>
      </c>
      <c r="H18" s="304">
        <v>13</v>
      </c>
      <c r="I18" s="304">
        <v>13</v>
      </c>
      <c r="J18" s="304">
        <v>13</v>
      </c>
      <c r="K18" s="304">
        <v>14</v>
      </c>
      <c r="L18" s="304">
        <v>15</v>
      </c>
      <c r="M18" s="303">
        <v>2.18</v>
      </c>
      <c r="N18" s="303">
        <v>2.45</v>
      </c>
      <c r="O18" s="303">
        <v>2.6</v>
      </c>
      <c r="P18" s="304">
        <v>2.85</v>
      </c>
      <c r="Q18" s="304">
        <v>13</v>
      </c>
      <c r="R18" s="304">
        <v>14</v>
      </c>
      <c r="S18" s="304">
        <v>15</v>
      </c>
      <c r="T18" s="306"/>
    </row>
    <row r="19" spans="1:20" s="2" customFormat="1" ht="39" customHeight="1">
      <c r="A19" s="70">
        <v>13</v>
      </c>
      <c r="B19" s="71" t="s">
        <v>24</v>
      </c>
      <c r="C19" s="303">
        <v>1</v>
      </c>
      <c r="D19" s="303">
        <v>1</v>
      </c>
      <c r="E19" s="303">
        <v>1.25</v>
      </c>
      <c r="F19" s="303"/>
      <c r="G19" s="303"/>
      <c r="H19" s="304">
        <v>12</v>
      </c>
      <c r="I19" s="304"/>
      <c r="J19" s="304"/>
      <c r="K19" s="304">
        <v>11</v>
      </c>
      <c r="L19" s="304"/>
      <c r="M19" s="303"/>
      <c r="N19" s="303"/>
      <c r="O19" s="303"/>
      <c r="P19" s="304"/>
      <c r="Q19" s="304"/>
      <c r="R19" s="304">
        <v>12</v>
      </c>
      <c r="S19" s="304"/>
      <c r="T19" s="306"/>
    </row>
    <row r="20" spans="1:20" s="2" customFormat="1" ht="39" customHeight="1">
      <c r="A20" s="70">
        <v>14</v>
      </c>
      <c r="B20" s="75" t="s">
        <v>27</v>
      </c>
      <c r="C20" s="310">
        <v>0.005</v>
      </c>
      <c r="D20" s="311">
        <v>2</v>
      </c>
      <c r="E20" s="311">
        <v>3</v>
      </c>
      <c r="F20" s="311">
        <v>3.75</v>
      </c>
      <c r="G20" s="311"/>
      <c r="H20" s="312">
        <v>10</v>
      </c>
      <c r="I20" s="312"/>
      <c r="J20" s="312">
        <v>12</v>
      </c>
      <c r="K20" s="312">
        <v>12</v>
      </c>
      <c r="L20" s="312">
        <v>12</v>
      </c>
      <c r="M20" s="310">
        <v>0.005</v>
      </c>
      <c r="N20" s="311">
        <v>1</v>
      </c>
      <c r="O20" s="311">
        <v>2</v>
      </c>
      <c r="P20" s="312">
        <v>2.5</v>
      </c>
      <c r="Q20" s="312">
        <v>10</v>
      </c>
      <c r="R20" s="312">
        <v>10</v>
      </c>
      <c r="S20" s="312">
        <v>10</v>
      </c>
      <c r="T20" s="306"/>
    </row>
    <row r="21" spans="1:20" s="2" customFormat="1" ht="39" customHeight="1">
      <c r="A21" s="70">
        <v>15</v>
      </c>
      <c r="B21" s="74" t="s">
        <v>81</v>
      </c>
      <c r="C21" s="303">
        <v>7.5</v>
      </c>
      <c r="D21" s="303">
        <v>7</v>
      </c>
      <c r="E21" s="303">
        <v>9.5</v>
      </c>
      <c r="F21" s="303">
        <v>9</v>
      </c>
      <c r="G21" s="303"/>
      <c r="H21" s="304">
        <v>18</v>
      </c>
      <c r="I21" s="304">
        <v>12</v>
      </c>
      <c r="J21" s="304">
        <v>10</v>
      </c>
      <c r="K21" s="304">
        <v>13</v>
      </c>
      <c r="L21" s="304"/>
      <c r="M21" s="303">
        <v>5</v>
      </c>
      <c r="N21" s="303">
        <v>5</v>
      </c>
      <c r="O21" s="303">
        <v>6</v>
      </c>
      <c r="P21" s="304"/>
      <c r="Q21" s="304"/>
      <c r="R21" s="304">
        <v>13.5</v>
      </c>
      <c r="S21" s="304"/>
      <c r="T21" s="306"/>
    </row>
    <row r="22" spans="1:20" s="2" customFormat="1" ht="39" customHeight="1">
      <c r="A22" s="70">
        <v>16</v>
      </c>
      <c r="B22" s="71" t="s">
        <v>47</v>
      </c>
      <c r="C22" s="303">
        <v>3</v>
      </c>
      <c r="D22" s="303"/>
      <c r="E22" s="303">
        <v>4.75</v>
      </c>
      <c r="F22" s="303"/>
      <c r="G22" s="303"/>
      <c r="H22" s="304">
        <v>15</v>
      </c>
      <c r="I22" s="304">
        <v>14</v>
      </c>
      <c r="J22" s="304">
        <v>14</v>
      </c>
      <c r="K22" s="304">
        <v>15</v>
      </c>
      <c r="L22" s="304"/>
      <c r="M22" s="303">
        <v>1.5</v>
      </c>
      <c r="N22" s="303"/>
      <c r="O22" s="303">
        <v>1.75</v>
      </c>
      <c r="P22" s="304"/>
      <c r="Q22" s="304">
        <v>14</v>
      </c>
      <c r="R22" s="304"/>
      <c r="S22" s="304"/>
      <c r="T22" s="306"/>
    </row>
    <row r="23" spans="1:20" s="2" customFormat="1" ht="39" customHeight="1">
      <c r="A23" s="70">
        <v>17</v>
      </c>
      <c r="B23" s="74" t="s">
        <v>48</v>
      </c>
      <c r="C23" s="303">
        <v>2.5</v>
      </c>
      <c r="D23" s="303">
        <v>4</v>
      </c>
      <c r="E23" s="303">
        <v>5.5</v>
      </c>
      <c r="F23" s="303"/>
      <c r="G23" s="303"/>
      <c r="H23" s="304">
        <v>25</v>
      </c>
      <c r="I23" s="304">
        <v>25</v>
      </c>
      <c r="J23" s="304">
        <v>25</v>
      </c>
      <c r="K23" s="304"/>
      <c r="L23" s="304"/>
      <c r="M23" s="303">
        <v>1</v>
      </c>
      <c r="N23" s="303"/>
      <c r="O23" s="303"/>
      <c r="P23" s="304"/>
      <c r="Q23" s="304">
        <v>25</v>
      </c>
      <c r="R23" s="304"/>
      <c r="S23" s="304"/>
      <c r="T23" s="306"/>
    </row>
    <row r="24" spans="1:20" s="2" customFormat="1" ht="39" customHeight="1">
      <c r="A24" s="70">
        <v>18</v>
      </c>
      <c r="B24" s="74" t="s">
        <v>55</v>
      </c>
      <c r="C24" s="303">
        <v>1</v>
      </c>
      <c r="D24" s="303"/>
      <c r="E24" s="303">
        <v>3</v>
      </c>
      <c r="F24" s="303">
        <v>4</v>
      </c>
      <c r="G24" s="303"/>
      <c r="H24" s="304">
        <v>11</v>
      </c>
      <c r="I24" s="304">
        <v>11</v>
      </c>
      <c r="J24" s="304">
        <v>11</v>
      </c>
      <c r="K24" s="304"/>
      <c r="L24" s="304"/>
      <c r="M24" s="303">
        <v>1</v>
      </c>
      <c r="N24" s="303"/>
      <c r="O24" s="303">
        <v>2</v>
      </c>
      <c r="P24" s="304">
        <v>3</v>
      </c>
      <c r="Q24" s="304">
        <v>11</v>
      </c>
      <c r="R24" s="304"/>
      <c r="S24" s="304"/>
      <c r="T24" s="306"/>
    </row>
    <row r="25" spans="1:20" s="2" customFormat="1" ht="39" customHeight="1">
      <c r="A25" s="70">
        <v>19</v>
      </c>
      <c r="B25" s="74" t="s">
        <v>33</v>
      </c>
      <c r="C25" s="303">
        <v>8</v>
      </c>
      <c r="D25" s="303">
        <v>9</v>
      </c>
      <c r="E25" s="303">
        <v>10</v>
      </c>
      <c r="F25" s="303"/>
      <c r="G25" s="303"/>
      <c r="H25" s="304">
        <v>14</v>
      </c>
      <c r="I25" s="304">
        <v>14</v>
      </c>
      <c r="J25" s="304">
        <v>12</v>
      </c>
      <c r="K25" s="304">
        <v>13</v>
      </c>
      <c r="L25" s="304"/>
      <c r="M25" s="303">
        <v>2</v>
      </c>
      <c r="N25" s="303">
        <v>2.5</v>
      </c>
      <c r="O25" s="303">
        <v>3</v>
      </c>
      <c r="P25" s="304"/>
      <c r="Q25" s="304">
        <v>13</v>
      </c>
      <c r="R25" s="304"/>
      <c r="S25" s="304"/>
      <c r="T25" s="306"/>
    </row>
    <row r="26" spans="1:23" s="2" customFormat="1" ht="39" customHeight="1">
      <c r="A26" s="70">
        <v>20</v>
      </c>
      <c r="B26" s="74" t="s">
        <v>57</v>
      </c>
      <c r="C26" s="303">
        <v>3</v>
      </c>
      <c r="D26" s="303">
        <v>5.9</v>
      </c>
      <c r="E26" s="303">
        <v>6.7</v>
      </c>
      <c r="F26" s="303"/>
      <c r="G26" s="303"/>
      <c r="H26" s="304">
        <v>16</v>
      </c>
      <c r="I26" s="304">
        <v>16</v>
      </c>
      <c r="J26" s="304">
        <v>12</v>
      </c>
      <c r="K26" s="304"/>
      <c r="L26" s="304"/>
      <c r="M26" s="303">
        <v>2</v>
      </c>
      <c r="N26" s="303">
        <v>2.9</v>
      </c>
      <c r="O26" s="303">
        <v>3.35</v>
      </c>
      <c r="P26" s="304">
        <v>3.5</v>
      </c>
      <c r="Q26" s="304">
        <v>15</v>
      </c>
      <c r="R26" s="304"/>
      <c r="S26" s="304"/>
      <c r="T26" s="306"/>
      <c r="U26" s="51"/>
      <c r="V26" s="51"/>
      <c r="W26" s="51"/>
    </row>
    <row r="27" spans="1:23" s="14" customFormat="1" ht="39" customHeight="1">
      <c r="A27" s="70">
        <v>21</v>
      </c>
      <c r="B27" s="74" t="s">
        <v>32</v>
      </c>
      <c r="C27" s="303">
        <v>3</v>
      </c>
      <c r="D27" s="303">
        <v>4</v>
      </c>
      <c r="E27" s="303"/>
      <c r="F27" s="303"/>
      <c r="G27" s="303"/>
      <c r="H27" s="304">
        <v>11</v>
      </c>
      <c r="I27" s="304">
        <v>11</v>
      </c>
      <c r="J27" s="304">
        <v>10.5</v>
      </c>
      <c r="K27" s="304"/>
      <c r="L27" s="304"/>
      <c r="M27" s="303">
        <v>2</v>
      </c>
      <c r="N27" s="303">
        <v>2.2</v>
      </c>
      <c r="O27" s="303"/>
      <c r="P27" s="304"/>
      <c r="Q27" s="304">
        <v>11</v>
      </c>
      <c r="R27" s="304"/>
      <c r="S27" s="304"/>
      <c r="T27" s="306"/>
      <c r="U27" s="52"/>
      <c r="V27" s="52"/>
      <c r="W27" s="52"/>
    </row>
    <row r="28" spans="1:23" s="16" customFormat="1" ht="39" customHeight="1">
      <c r="A28" s="70">
        <v>22</v>
      </c>
      <c r="B28" s="76" t="s">
        <v>62</v>
      </c>
      <c r="C28" s="303">
        <v>2</v>
      </c>
      <c r="D28" s="303">
        <v>2.5</v>
      </c>
      <c r="E28" s="303">
        <v>3</v>
      </c>
      <c r="F28" s="303"/>
      <c r="G28" s="303"/>
      <c r="H28" s="304">
        <v>25</v>
      </c>
      <c r="I28" s="304"/>
      <c r="J28" s="304">
        <v>27</v>
      </c>
      <c r="K28" s="304"/>
      <c r="L28" s="304"/>
      <c r="M28" s="303">
        <v>0.5</v>
      </c>
      <c r="N28" s="303">
        <v>1</v>
      </c>
      <c r="O28" s="303">
        <v>1</v>
      </c>
      <c r="P28" s="304"/>
      <c r="Q28" s="304">
        <v>25</v>
      </c>
      <c r="R28" s="304"/>
      <c r="S28" s="304"/>
      <c r="T28" s="306"/>
      <c r="U28" s="53"/>
      <c r="V28" s="53"/>
      <c r="W28" s="53"/>
    </row>
    <row r="29" spans="1:23" s="2" customFormat="1" ht="39" customHeight="1">
      <c r="A29" s="70">
        <v>23</v>
      </c>
      <c r="B29" s="71" t="s">
        <v>50</v>
      </c>
      <c r="C29" s="303">
        <v>5</v>
      </c>
      <c r="D29" s="303">
        <v>6</v>
      </c>
      <c r="E29" s="303">
        <v>6.5</v>
      </c>
      <c r="F29" s="303">
        <v>6.5</v>
      </c>
      <c r="G29" s="303"/>
      <c r="H29" s="304">
        <v>15</v>
      </c>
      <c r="I29" s="304">
        <v>15</v>
      </c>
      <c r="J29" s="304">
        <v>10.5</v>
      </c>
      <c r="K29" s="304">
        <v>11</v>
      </c>
      <c r="L29" s="304"/>
      <c r="M29" s="303">
        <v>2.5</v>
      </c>
      <c r="N29" s="303">
        <v>3.5</v>
      </c>
      <c r="O29" s="303">
        <v>4</v>
      </c>
      <c r="P29" s="304">
        <v>4</v>
      </c>
      <c r="Q29" s="304"/>
      <c r="R29" s="304"/>
      <c r="S29" s="304"/>
      <c r="T29" s="306"/>
      <c r="U29" s="51"/>
      <c r="V29" s="51"/>
      <c r="W29" s="51"/>
    </row>
    <row r="30" spans="1:20" s="16" customFormat="1" ht="39" customHeight="1">
      <c r="A30" s="70">
        <v>24</v>
      </c>
      <c r="B30" s="77" t="s">
        <v>51</v>
      </c>
      <c r="C30" s="303"/>
      <c r="D30" s="303">
        <v>2.25</v>
      </c>
      <c r="E30" s="303">
        <v>3.13</v>
      </c>
      <c r="F30" s="303">
        <v>3.88</v>
      </c>
      <c r="G30" s="303"/>
      <c r="H30" s="304"/>
      <c r="I30" s="304"/>
      <c r="J30" s="304">
        <v>8</v>
      </c>
      <c r="K30" s="304">
        <v>3.5</v>
      </c>
      <c r="L30" s="304">
        <v>2.63</v>
      </c>
      <c r="M30" s="303">
        <v>2.88</v>
      </c>
      <c r="N30" s="303">
        <v>3.13</v>
      </c>
      <c r="O30" s="303">
        <v>8</v>
      </c>
      <c r="P30" s="304"/>
      <c r="Q30" s="304"/>
      <c r="R30" s="304"/>
      <c r="S30" s="304"/>
      <c r="T30" s="306">
        <v>6.5</v>
      </c>
    </row>
    <row r="31" spans="1:22" s="16" customFormat="1" ht="39" customHeight="1">
      <c r="A31" s="70">
        <v>25</v>
      </c>
      <c r="B31" s="71" t="s">
        <v>90</v>
      </c>
      <c r="C31" s="303">
        <v>7</v>
      </c>
      <c r="D31" s="303">
        <v>8</v>
      </c>
      <c r="E31" s="303">
        <v>8.5</v>
      </c>
      <c r="F31" s="303">
        <v>9</v>
      </c>
      <c r="G31" s="303"/>
      <c r="H31" s="304">
        <v>11.5</v>
      </c>
      <c r="I31" s="304">
        <v>11</v>
      </c>
      <c r="J31" s="304">
        <v>11</v>
      </c>
      <c r="K31" s="304">
        <v>11</v>
      </c>
      <c r="L31" s="304">
        <v>14</v>
      </c>
      <c r="M31" s="303">
        <v>3</v>
      </c>
      <c r="N31" s="303">
        <v>4</v>
      </c>
      <c r="O31" s="303">
        <v>5</v>
      </c>
      <c r="P31" s="304">
        <v>5.5</v>
      </c>
      <c r="Q31" s="304">
        <v>11</v>
      </c>
      <c r="R31" s="304"/>
      <c r="S31" s="304"/>
      <c r="T31" s="306"/>
      <c r="U31" s="60"/>
      <c r="V31" s="49"/>
    </row>
    <row r="32" spans="1:20" s="2" customFormat="1" ht="39" customHeight="1">
      <c r="A32" s="70">
        <v>26</v>
      </c>
      <c r="B32" s="74" t="s">
        <v>63</v>
      </c>
      <c r="C32" s="303">
        <v>2.58</v>
      </c>
      <c r="D32" s="303">
        <v>4.89</v>
      </c>
      <c r="E32" s="303"/>
      <c r="F32" s="303"/>
      <c r="G32" s="303"/>
      <c r="H32" s="304">
        <v>14</v>
      </c>
      <c r="I32" s="304"/>
      <c r="J32" s="304">
        <v>14.62</v>
      </c>
      <c r="K32" s="304">
        <v>12</v>
      </c>
      <c r="L32" s="304">
        <v>10</v>
      </c>
      <c r="M32" s="303">
        <v>0.83</v>
      </c>
      <c r="N32" s="303">
        <v>4.21</v>
      </c>
      <c r="O32" s="303"/>
      <c r="P32" s="304"/>
      <c r="Q32" s="304">
        <v>11.6</v>
      </c>
      <c r="R32" s="304">
        <v>9.5</v>
      </c>
      <c r="S32" s="304">
        <v>9.5</v>
      </c>
      <c r="T32" s="306">
        <v>6.5</v>
      </c>
    </row>
    <row r="33" spans="1:20" s="16" customFormat="1" ht="39" customHeight="1">
      <c r="A33" s="70">
        <v>27</v>
      </c>
      <c r="B33" s="78" t="s">
        <v>56</v>
      </c>
      <c r="C33" s="303"/>
      <c r="D33" s="303"/>
      <c r="E33" s="303"/>
      <c r="F33" s="303"/>
      <c r="G33" s="303"/>
      <c r="H33" s="304"/>
      <c r="I33" s="304"/>
      <c r="J33" s="304"/>
      <c r="K33" s="304"/>
      <c r="L33" s="304"/>
      <c r="M33" s="303"/>
      <c r="N33" s="303">
        <v>2</v>
      </c>
      <c r="O33" s="303"/>
      <c r="P33" s="304"/>
      <c r="Q33" s="304">
        <v>11</v>
      </c>
      <c r="R33" s="304">
        <v>12</v>
      </c>
      <c r="S33" s="304">
        <v>13</v>
      </c>
      <c r="T33" s="306">
        <v>13</v>
      </c>
    </row>
    <row r="34" spans="1:20" s="16" customFormat="1" ht="39" customHeight="1">
      <c r="A34" s="70">
        <v>28</v>
      </c>
      <c r="B34" s="74" t="s">
        <v>61</v>
      </c>
      <c r="C34" s="303">
        <v>6.1</v>
      </c>
      <c r="D34" s="303"/>
      <c r="E34" s="303">
        <v>6.1</v>
      </c>
      <c r="F34" s="303"/>
      <c r="G34" s="303"/>
      <c r="H34" s="304"/>
      <c r="I34" s="304"/>
      <c r="J34" s="304">
        <v>12</v>
      </c>
      <c r="K34" s="304">
        <v>12</v>
      </c>
      <c r="L34" s="304">
        <v>12</v>
      </c>
      <c r="M34" s="303">
        <v>3.7</v>
      </c>
      <c r="N34" s="303"/>
      <c r="O34" s="303">
        <v>3.7</v>
      </c>
      <c r="P34" s="304"/>
      <c r="Q34" s="304">
        <v>12</v>
      </c>
      <c r="R34" s="304">
        <v>12</v>
      </c>
      <c r="S34" s="304">
        <v>12</v>
      </c>
      <c r="T34" s="306">
        <v>12</v>
      </c>
    </row>
    <row r="35" spans="1:20" s="16" customFormat="1" ht="39" customHeight="1">
      <c r="A35" s="70">
        <v>29</v>
      </c>
      <c r="B35" s="74" t="s">
        <v>64</v>
      </c>
      <c r="C35" s="303"/>
      <c r="D35" s="303"/>
      <c r="E35" s="303"/>
      <c r="F35" s="303"/>
      <c r="G35" s="303"/>
      <c r="H35" s="304"/>
      <c r="I35" s="304"/>
      <c r="J35" s="304"/>
      <c r="K35" s="304"/>
      <c r="L35" s="304"/>
      <c r="M35" s="303"/>
      <c r="N35" s="303">
        <v>1.63</v>
      </c>
      <c r="O35" s="303"/>
      <c r="P35" s="304"/>
      <c r="Q35" s="304">
        <v>10.25</v>
      </c>
      <c r="R35" s="304">
        <v>10.25</v>
      </c>
      <c r="S35" s="304">
        <v>10</v>
      </c>
      <c r="T35" s="306">
        <v>9.38</v>
      </c>
    </row>
    <row r="36" spans="1:20" s="16" customFormat="1" ht="39" customHeight="1">
      <c r="A36" s="70">
        <v>30</v>
      </c>
      <c r="B36" s="74" t="s">
        <v>34</v>
      </c>
      <c r="C36" s="303">
        <v>7.25</v>
      </c>
      <c r="D36" s="303">
        <v>8</v>
      </c>
      <c r="E36" s="303">
        <v>8.5</v>
      </c>
      <c r="F36" s="303"/>
      <c r="G36" s="303"/>
      <c r="H36" s="304"/>
      <c r="I36" s="304"/>
      <c r="J36" s="304">
        <v>15</v>
      </c>
      <c r="K36" s="304">
        <v>15</v>
      </c>
      <c r="L36" s="304">
        <v>15</v>
      </c>
      <c r="M36" s="303">
        <v>3</v>
      </c>
      <c r="N36" s="303">
        <v>3</v>
      </c>
      <c r="O36" s="303">
        <v>3.5</v>
      </c>
      <c r="P36" s="304"/>
      <c r="Q36" s="304">
        <v>15</v>
      </c>
      <c r="R36" s="304">
        <v>15</v>
      </c>
      <c r="S36" s="304">
        <v>15</v>
      </c>
      <c r="T36" s="306">
        <v>15</v>
      </c>
    </row>
    <row r="37" spans="1:20" s="16" customFormat="1" ht="39" customHeight="1">
      <c r="A37" s="70">
        <v>31</v>
      </c>
      <c r="B37" s="55" t="s">
        <v>38</v>
      </c>
      <c r="C37" s="313">
        <v>5</v>
      </c>
      <c r="D37" s="313">
        <v>6</v>
      </c>
      <c r="E37" s="313">
        <v>7</v>
      </c>
      <c r="F37" s="313"/>
      <c r="G37" s="313"/>
      <c r="H37" s="304"/>
      <c r="I37" s="304"/>
      <c r="J37" s="304">
        <v>14</v>
      </c>
      <c r="K37" s="304">
        <v>15</v>
      </c>
      <c r="L37" s="304">
        <v>16</v>
      </c>
      <c r="M37" s="313">
        <v>2.5</v>
      </c>
      <c r="N37" s="313">
        <v>3</v>
      </c>
      <c r="O37" s="313">
        <v>4</v>
      </c>
      <c r="P37" s="304"/>
      <c r="Q37" s="304">
        <v>10</v>
      </c>
      <c r="R37" s="304">
        <v>11</v>
      </c>
      <c r="S37" s="304">
        <v>12</v>
      </c>
      <c r="T37" s="306"/>
    </row>
    <row r="38" spans="1:20" s="16" customFormat="1" ht="39" customHeight="1">
      <c r="A38" s="70">
        <v>32</v>
      </c>
      <c r="B38" s="79" t="s">
        <v>52</v>
      </c>
      <c r="C38" s="313">
        <v>1</v>
      </c>
      <c r="D38" s="313"/>
      <c r="E38" s="313"/>
      <c r="F38" s="313"/>
      <c r="G38" s="313"/>
      <c r="H38" s="304"/>
      <c r="I38" s="304"/>
      <c r="J38" s="304">
        <v>9</v>
      </c>
      <c r="K38" s="304">
        <v>9</v>
      </c>
      <c r="L38" s="304"/>
      <c r="M38" s="313"/>
      <c r="N38" s="313"/>
      <c r="O38" s="313"/>
      <c r="P38" s="304"/>
      <c r="Q38" s="304"/>
      <c r="R38" s="304"/>
      <c r="S38" s="304"/>
      <c r="T38" s="306"/>
    </row>
    <row r="39" spans="1:20" s="16" customFormat="1" ht="39" customHeight="1">
      <c r="A39" s="70">
        <v>33</v>
      </c>
      <c r="B39" s="79" t="s">
        <v>36</v>
      </c>
      <c r="C39" s="313">
        <v>2</v>
      </c>
      <c r="D39" s="313">
        <v>2.75</v>
      </c>
      <c r="E39" s="313">
        <v>3.5</v>
      </c>
      <c r="F39" s="313">
        <v>3.75</v>
      </c>
      <c r="G39" s="313">
        <v>4</v>
      </c>
      <c r="H39" s="304">
        <v>11</v>
      </c>
      <c r="I39" s="304">
        <v>10</v>
      </c>
      <c r="J39" s="304">
        <v>11</v>
      </c>
      <c r="K39" s="304">
        <v>12</v>
      </c>
      <c r="L39" s="304">
        <v>13</v>
      </c>
      <c r="M39" s="313">
        <v>2</v>
      </c>
      <c r="N39" s="313">
        <v>2.75</v>
      </c>
      <c r="O39" s="313">
        <v>3.5</v>
      </c>
      <c r="P39" s="304">
        <v>4</v>
      </c>
      <c r="Q39" s="304">
        <v>10.5</v>
      </c>
      <c r="R39" s="304">
        <v>10.5</v>
      </c>
      <c r="S39" s="304">
        <v>11.5</v>
      </c>
      <c r="T39" s="306">
        <v>12</v>
      </c>
    </row>
    <row r="40" spans="1:20" s="14" customFormat="1" ht="39" customHeight="1">
      <c r="A40" s="70">
        <v>34</v>
      </c>
      <c r="B40" s="80" t="s">
        <v>37</v>
      </c>
      <c r="C40" s="313"/>
      <c r="D40" s="313">
        <v>2</v>
      </c>
      <c r="E40" s="313"/>
      <c r="F40" s="313"/>
      <c r="G40" s="313"/>
      <c r="H40" s="304">
        <v>7.5</v>
      </c>
      <c r="I40" s="304"/>
      <c r="J40" s="304">
        <v>10</v>
      </c>
      <c r="K40" s="304"/>
      <c r="L40" s="304"/>
      <c r="M40" s="313"/>
      <c r="N40" s="313">
        <v>2.25</v>
      </c>
      <c r="O40" s="313">
        <v>2.25</v>
      </c>
      <c r="P40" s="304"/>
      <c r="Q40" s="304">
        <v>8</v>
      </c>
      <c r="R40" s="304"/>
      <c r="S40" s="304"/>
      <c r="T40" s="306"/>
    </row>
    <row r="41" spans="1:20" s="14" customFormat="1" ht="39" customHeight="1">
      <c r="A41" s="70">
        <v>35</v>
      </c>
      <c r="B41" s="80" t="s">
        <v>65</v>
      </c>
      <c r="C41" s="314" t="s">
        <v>35</v>
      </c>
      <c r="D41" s="314">
        <v>1.5</v>
      </c>
      <c r="E41" s="314"/>
      <c r="F41" s="314"/>
      <c r="G41" s="314"/>
      <c r="H41" s="315"/>
      <c r="I41" s="315"/>
      <c r="J41" s="315"/>
      <c r="K41" s="315"/>
      <c r="L41" s="315">
        <v>12</v>
      </c>
      <c r="M41" s="314"/>
      <c r="N41" s="314">
        <v>2</v>
      </c>
      <c r="O41" s="314">
        <v>4</v>
      </c>
      <c r="P41" s="315"/>
      <c r="Q41" s="315"/>
      <c r="R41" s="315"/>
      <c r="S41" s="315"/>
      <c r="T41" s="316">
        <v>12</v>
      </c>
    </row>
    <row r="42" spans="1:20" s="16" customFormat="1" ht="66.75" customHeight="1">
      <c r="A42" s="70">
        <v>36</v>
      </c>
      <c r="B42" s="81" t="s">
        <v>66</v>
      </c>
      <c r="C42" s="313">
        <v>6</v>
      </c>
      <c r="D42" s="313">
        <v>6.5</v>
      </c>
      <c r="E42" s="313">
        <v>7</v>
      </c>
      <c r="F42" s="313"/>
      <c r="G42" s="313"/>
      <c r="H42" s="304">
        <v>12</v>
      </c>
      <c r="I42" s="304"/>
      <c r="J42" s="304">
        <v>10</v>
      </c>
      <c r="K42" s="304">
        <v>12</v>
      </c>
      <c r="L42" s="304"/>
      <c r="M42" s="313">
        <v>3</v>
      </c>
      <c r="N42" s="313">
        <v>4</v>
      </c>
      <c r="O42" s="313">
        <v>5</v>
      </c>
      <c r="P42" s="304"/>
      <c r="Q42" s="304">
        <v>11</v>
      </c>
      <c r="R42" s="304">
        <v>12</v>
      </c>
      <c r="S42" s="304"/>
      <c r="T42" s="306"/>
    </row>
    <row r="43" spans="1:20" s="16" customFormat="1" ht="39" customHeight="1">
      <c r="A43" s="70">
        <v>37</v>
      </c>
      <c r="B43" s="79" t="s">
        <v>84</v>
      </c>
      <c r="C43" s="303">
        <v>4</v>
      </c>
      <c r="D43" s="303">
        <v>3.5</v>
      </c>
      <c r="E43" s="303">
        <v>4.75</v>
      </c>
      <c r="F43" s="303">
        <v>6</v>
      </c>
      <c r="G43" s="303">
        <v>7</v>
      </c>
      <c r="H43" s="304">
        <v>12</v>
      </c>
      <c r="I43" s="304">
        <v>12</v>
      </c>
      <c r="J43" s="304">
        <v>13</v>
      </c>
      <c r="K43" s="304">
        <v>13.5</v>
      </c>
      <c r="L43" s="304">
        <v>14</v>
      </c>
      <c r="M43" s="303">
        <v>3</v>
      </c>
      <c r="N43" s="303">
        <v>4</v>
      </c>
      <c r="O43" s="303">
        <v>5</v>
      </c>
      <c r="P43" s="304">
        <v>5.75</v>
      </c>
      <c r="Q43" s="304">
        <v>9</v>
      </c>
      <c r="R43" s="304">
        <v>10</v>
      </c>
      <c r="S43" s="304">
        <v>11</v>
      </c>
      <c r="T43" s="306">
        <v>12</v>
      </c>
    </row>
    <row r="44" spans="1:20" s="14" customFormat="1" ht="39" customHeight="1">
      <c r="A44" s="70">
        <v>38</v>
      </c>
      <c r="B44" s="80" t="s">
        <v>53</v>
      </c>
      <c r="C44" s="313"/>
      <c r="D44" s="313"/>
      <c r="E44" s="313">
        <v>6</v>
      </c>
      <c r="F44" s="313"/>
      <c r="G44" s="313"/>
      <c r="H44" s="304"/>
      <c r="I44" s="304"/>
      <c r="J44" s="304"/>
      <c r="K44" s="304">
        <v>15</v>
      </c>
      <c r="L44" s="304"/>
      <c r="M44" s="313"/>
      <c r="N44" s="313"/>
      <c r="O44" s="313"/>
      <c r="P44" s="304"/>
      <c r="Q44" s="304"/>
      <c r="R44" s="304"/>
      <c r="S44" s="304"/>
      <c r="T44" s="306"/>
    </row>
    <row r="45" spans="1:20" s="25" customFormat="1" ht="39" customHeight="1">
      <c r="A45" s="70">
        <v>39</v>
      </c>
      <c r="B45" s="79" t="s">
        <v>40</v>
      </c>
      <c r="C45" s="313"/>
      <c r="D45" s="313">
        <v>3.64</v>
      </c>
      <c r="E45" s="313"/>
      <c r="F45" s="313"/>
      <c r="G45" s="313"/>
      <c r="H45" s="304"/>
      <c r="I45" s="304">
        <v>8.01</v>
      </c>
      <c r="J45" s="304">
        <v>9</v>
      </c>
      <c r="K45" s="304"/>
      <c r="L45" s="304">
        <v>9.79</v>
      </c>
      <c r="M45" s="313"/>
      <c r="N45" s="313">
        <v>2.98</v>
      </c>
      <c r="O45" s="313"/>
      <c r="P45" s="304"/>
      <c r="Q45" s="304"/>
      <c r="R45" s="304"/>
      <c r="S45" s="304">
        <v>9.29</v>
      </c>
      <c r="T45" s="306"/>
    </row>
    <row r="46" spans="1:24" s="2" customFormat="1" ht="39" customHeight="1">
      <c r="A46" s="70">
        <v>40</v>
      </c>
      <c r="B46" s="79" t="s">
        <v>91</v>
      </c>
      <c r="C46" s="313">
        <v>4</v>
      </c>
      <c r="D46" s="313">
        <v>5.2</v>
      </c>
      <c r="E46" s="313">
        <v>5.3</v>
      </c>
      <c r="F46" s="313"/>
      <c r="G46" s="313"/>
      <c r="H46" s="304">
        <v>10.5</v>
      </c>
      <c r="I46" s="304"/>
      <c r="J46" s="304">
        <v>12.5</v>
      </c>
      <c r="K46" s="304">
        <v>13.5</v>
      </c>
      <c r="L46" s="304"/>
      <c r="M46" s="313">
        <v>1.5</v>
      </c>
      <c r="N46" s="313">
        <v>1.9</v>
      </c>
      <c r="O46" s="313">
        <v>2.58</v>
      </c>
      <c r="P46" s="304"/>
      <c r="Q46" s="304">
        <v>9.75</v>
      </c>
      <c r="R46" s="304">
        <v>10.75</v>
      </c>
      <c r="S46" s="304">
        <v>10.75</v>
      </c>
      <c r="T46" s="304"/>
      <c r="U46" s="50"/>
      <c r="V46" s="50"/>
      <c r="W46" s="50"/>
      <c r="X46" s="50"/>
    </row>
    <row r="47" spans="1:24" s="2" customFormat="1" ht="38.25" customHeight="1" thickBot="1">
      <c r="A47" s="766" t="s">
        <v>25</v>
      </c>
      <c r="B47" s="767"/>
      <c r="C47" s="317">
        <f>AVERAGE(C7:C46)</f>
        <v>3.7553030303030304</v>
      </c>
      <c r="D47" s="317">
        <f aca="true" t="shared" si="0" ref="D47:T47">AVERAGE(D7:D46)</f>
        <v>4.345624999999999</v>
      </c>
      <c r="E47" s="317">
        <f t="shared" si="0"/>
        <v>5.229687500000001</v>
      </c>
      <c r="F47" s="317">
        <f t="shared" si="0"/>
        <v>5.400666666666667</v>
      </c>
      <c r="G47" s="317">
        <f t="shared" si="0"/>
        <v>6.333333333333333</v>
      </c>
      <c r="H47" s="318">
        <f t="shared" si="0"/>
        <v>13.53448275862069</v>
      </c>
      <c r="I47" s="318">
        <f t="shared" si="0"/>
        <v>13.118235294117646</v>
      </c>
      <c r="J47" s="318">
        <f t="shared" si="0"/>
        <v>12.444705882352942</v>
      </c>
      <c r="K47" s="318">
        <f t="shared" si="0"/>
        <v>12.092592592592593</v>
      </c>
      <c r="L47" s="318">
        <f t="shared" si="0"/>
        <v>11.916842105263157</v>
      </c>
      <c r="M47" s="317">
        <f t="shared" si="0"/>
        <v>2.0353225806451616</v>
      </c>
      <c r="N47" s="317">
        <f t="shared" si="0"/>
        <v>2.569354838709678</v>
      </c>
      <c r="O47" s="317">
        <f t="shared" si="0"/>
        <v>3.2743333333333333</v>
      </c>
      <c r="P47" s="318">
        <f t="shared" si="0"/>
        <v>3.5900000000000003</v>
      </c>
      <c r="Q47" s="318">
        <f t="shared" si="0"/>
        <v>12.16451612903226</v>
      </c>
      <c r="R47" s="318">
        <f t="shared" si="0"/>
        <v>11.431818181818182</v>
      </c>
      <c r="S47" s="318">
        <f t="shared" si="0"/>
        <v>11.528421052631579</v>
      </c>
      <c r="T47" s="318">
        <f t="shared" si="0"/>
        <v>11.183076923076923</v>
      </c>
      <c r="U47" s="50"/>
      <c r="V47" s="50"/>
      <c r="W47" s="50"/>
      <c r="X47" s="50"/>
    </row>
    <row r="48" spans="1:21" s="2" customFormat="1" ht="87.75" customHeight="1">
      <c r="A48" s="68"/>
      <c r="B48" s="58"/>
      <c r="C48" s="5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30"/>
    </row>
    <row r="49" spans="1:20" s="2" customFormat="1" ht="126.75" customHeight="1">
      <c r="A49" s="774" t="s">
        <v>74</v>
      </c>
      <c r="B49" s="77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s="2" customFormat="1" ht="66.75" customHeight="1" thickBot="1">
      <c r="A50" s="779" t="s">
        <v>96</v>
      </c>
      <c r="B50" s="779"/>
      <c r="C50" s="780"/>
      <c r="D50" s="780"/>
      <c r="E50" s="780"/>
      <c r="F50" s="780"/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Q50" s="780"/>
      <c r="R50" s="780"/>
      <c r="S50" s="780"/>
      <c r="T50" s="780"/>
    </row>
    <row r="51" spans="1:20" s="2" customFormat="1" ht="41.25" customHeight="1" thickTop="1">
      <c r="A51" s="781" t="s">
        <v>0</v>
      </c>
      <c r="B51" s="782"/>
      <c r="C51" s="768" t="s">
        <v>41</v>
      </c>
      <c r="D51" s="768"/>
      <c r="E51" s="768"/>
      <c r="F51" s="768"/>
      <c r="G51" s="768"/>
      <c r="H51" s="768"/>
      <c r="I51" s="768"/>
      <c r="J51" s="768"/>
      <c r="K51" s="768"/>
      <c r="L51" s="768"/>
      <c r="M51" s="768" t="s">
        <v>1</v>
      </c>
      <c r="N51" s="768"/>
      <c r="O51" s="768"/>
      <c r="P51" s="768"/>
      <c r="Q51" s="768"/>
      <c r="R51" s="768"/>
      <c r="S51" s="768"/>
      <c r="T51" s="768"/>
    </row>
    <row r="52" spans="1:20" s="2" customFormat="1" ht="48.75" customHeight="1">
      <c r="A52" s="783"/>
      <c r="B52" s="784"/>
      <c r="C52" s="771" t="s">
        <v>2</v>
      </c>
      <c r="D52" s="771"/>
      <c r="E52" s="771"/>
      <c r="F52" s="771"/>
      <c r="G52" s="771"/>
      <c r="H52" s="771" t="s">
        <v>29</v>
      </c>
      <c r="I52" s="771"/>
      <c r="J52" s="771"/>
      <c r="K52" s="771"/>
      <c r="L52" s="771"/>
      <c r="M52" s="771" t="s">
        <v>3</v>
      </c>
      <c r="N52" s="771"/>
      <c r="O52" s="771"/>
      <c r="P52" s="771"/>
      <c r="Q52" s="771" t="s">
        <v>29</v>
      </c>
      <c r="R52" s="771"/>
      <c r="S52" s="771"/>
      <c r="T52" s="771"/>
    </row>
    <row r="53" spans="1:20" s="2" customFormat="1" ht="44.25" customHeight="1">
      <c r="A53" s="783"/>
      <c r="B53" s="784"/>
      <c r="C53" s="772" t="s">
        <v>4</v>
      </c>
      <c r="D53" s="771" t="s">
        <v>5</v>
      </c>
      <c r="E53" s="771"/>
      <c r="F53" s="771"/>
      <c r="G53" s="771"/>
      <c r="H53" s="772" t="s">
        <v>60</v>
      </c>
      <c r="I53" s="772" t="s">
        <v>42</v>
      </c>
      <c r="J53" s="771" t="s">
        <v>6</v>
      </c>
      <c r="K53" s="771"/>
      <c r="L53" s="771"/>
      <c r="M53" s="772" t="s">
        <v>26</v>
      </c>
      <c r="N53" s="771" t="s">
        <v>7</v>
      </c>
      <c r="O53" s="771"/>
      <c r="P53" s="771"/>
      <c r="Q53" s="771" t="s">
        <v>6</v>
      </c>
      <c r="R53" s="771"/>
      <c r="S53" s="771"/>
      <c r="T53" s="771"/>
    </row>
    <row r="54" spans="1:20" s="2" customFormat="1" ht="356.25" customHeight="1" thickBot="1">
      <c r="A54" s="785"/>
      <c r="B54" s="786"/>
      <c r="C54" s="773"/>
      <c r="D54" s="516" t="s">
        <v>8</v>
      </c>
      <c r="E54" s="516" t="s">
        <v>9</v>
      </c>
      <c r="F54" s="516" t="s">
        <v>10</v>
      </c>
      <c r="G54" s="516" t="s">
        <v>11</v>
      </c>
      <c r="H54" s="773"/>
      <c r="I54" s="773"/>
      <c r="J54" s="516" t="s">
        <v>12</v>
      </c>
      <c r="K54" s="516" t="s">
        <v>13</v>
      </c>
      <c r="L54" s="516" t="s">
        <v>14</v>
      </c>
      <c r="M54" s="773"/>
      <c r="N54" s="516" t="s">
        <v>15</v>
      </c>
      <c r="O54" s="516" t="s">
        <v>16</v>
      </c>
      <c r="P54" s="516" t="s">
        <v>17</v>
      </c>
      <c r="Q54" s="516" t="s">
        <v>18</v>
      </c>
      <c r="R54" s="516" t="s">
        <v>19</v>
      </c>
      <c r="S54" s="516" t="s">
        <v>20</v>
      </c>
      <c r="T54" s="516" t="s">
        <v>43</v>
      </c>
    </row>
    <row r="55" spans="1:23" s="2" customFormat="1" ht="63" customHeight="1">
      <c r="A55" s="48">
        <v>1</v>
      </c>
      <c r="B55" s="82" t="s">
        <v>67</v>
      </c>
      <c r="C55" s="173">
        <f>'[1]الصناعي A'!$C$8:$T$8</f>
        <v>4</v>
      </c>
      <c r="D55" s="173">
        <f>'[1]الصناعي A'!$C$8:$T$8</f>
        <v>5</v>
      </c>
      <c r="E55" s="173">
        <f>'[1]الصناعي A'!$C$8:$T$8</f>
        <v>6</v>
      </c>
      <c r="F55" s="173">
        <f>'[1]الصناعي A'!$C$8:$T$8</f>
        <v>7</v>
      </c>
      <c r="G55" s="173"/>
      <c r="H55" s="174"/>
      <c r="I55" s="174"/>
      <c r="J55" s="174"/>
      <c r="K55" s="174">
        <f>'[1]الصناعي A'!$C$8:$T$8</f>
        <v>6</v>
      </c>
      <c r="L55" s="174">
        <f>'[1]الصناعي A'!$C$8:$T$8</f>
        <v>6</v>
      </c>
      <c r="M55" s="173">
        <f>'[1]الصناعي A'!$C$8:$T$8</f>
        <v>1</v>
      </c>
      <c r="N55" s="173">
        <f>'[1]الصناعي A'!$C$8:$T$8</f>
        <v>1</v>
      </c>
      <c r="O55" s="173">
        <f>'[1]الصناعي A'!$C$8:$T$8</f>
        <v>1.5</v>
      </c>
      <c r="P55" s="173"/>
      <c r="Q55" s="174"/>
      <c r="R55" s="174"/>
      <c r="S55" s="174"/>
      <c r="T55" s="174"/>
      <c r="U55" s="50" t="s">
        <v>35</v>
      </c>
      <c r="V55" s="50"/>
      <c r="W55" s="50"/>
    </row>
    <row r="56" spans="1:20" s="2" customFormat="1" ht="63.75" customHeight="1">
      <c r="A56" s="48">
        <v>2</v>
      </c>
      <c r="B56" s="83" t="s">
        <v>54</v>
      </c>
      <c r="C56" s="169">
        <f>'[1]الزراعي التعاوني B'!$C$8:$T$8</f>
        <v>3</v>
      </c>
      <c r="D56" s="169">
        <f>'[1]الزراعي التعاوني B'!$C$8:$T$8</f>
        <v>2</v>
      </c>
      <c r="E56" s="169">
        <f>'[1]الزراعي التعاوني B'!$C$8:$T$8</f>
        <v>3</v>
      </c>
      <c r="F56" s="169">
        <f>'[1]الزراعي التعاوني B'!$C$8:$T$8</f>
        <v>4</v>
      </c>
      <c r="G56" s="169"/>
      <c r="H56" s="170">
        <f>'[1]الزراعي التعاوني B'!$C$8:$T$8</f>
        <v>14</v>
      </c>
      <c r="I56" s="170">
        <f>'[1]الزراعي التعاوني B'!$C$8:$T$8</f>
        <v>14</v>
      </c>
      <c r="J56" s="170">
        <f>'[1]الزراعي التعاوني B'!$C$8:$T$8</f>
        <v>8</v>
      </c>
      <c r="K56" s="170">
        <f>'[1]الزراعي التعاوني B'!$C$8:$T$8</f>
        <v>10</v>
      </c>
      <c r="L56" s="170">
        <f>'[1]الزراعي التعاوني B'!$C$8:$T$8</f>
        <v>12</v>
      </c>
      <c r="M56" s="169"/>
      <c r="N56" s="169"/>
      <c r="O56" s="169"/>
      <c r="P56" s="169"/>
      <c r="Q56" s="170"/>
      <c r="R56" s="170"/>
      <c r="S56" s="170"/>
      <c r="T56" s="170"/>
    </row>
    <row r="57" spans="1:21" s="14" customFormat="1" ht="67.5" customHeight="1">
      <c r="A57" s="84">
        <v>3</v>
      </c>
      <c r="B57" s="83" t="s">
        <v>68</v>
      </c>
      <c r="C57" s="62">
        <f>'[1]العقاري C'!$C$8:$T$8</f>
        <v>3</v>
      </c>
      <c r="D57" s="62">
        <f>'[1]العقاري C'!$C$8:$T$8</f>
        <v>3.5</v>
      </c>
      <c r="E57" s="62">
        <f>'[1]العقاري C'!$C$8:$T$8</f>
        <v>4</v>
      </c>
      <c r="F57" s="62">
        <f>'[1]العقاري C'!$C$8:$T$8</f>
        <v>5</v>
      </c>
      <c r="G57" s="62"/>
      <c r="H57" s="63">
        <f>'[1]العقاري C'!$C$8:$T$8</f>
        <v>10</v>
      </c>
      <c r="I57" s="63">
        <f>'[1]العقاري C'!$C$8:$T$8</f>
        <v>10</v>
      </c>
      <c r="J57" s="63">
        <f>'[1]العقاري C'!$C$8:$T$8</f>
        <v>8</v>
      </c>
      <c r="K57" s="63">
        <f>'[1]العقاري C'!$C$8:$T$8</f>
        <v>10</v>
      </c>
      <c r="L57" s="63">
        <f>'[1]العقاري C'!$C$8:$T$8</f>
        <v>10</v>
      </c>
      <c r="M57" s="62"/>
      <c r="N57" s="62"/>
      <c r="O57" s="62"/>
      <c r="P57" s="62"/>
      <c r="Q57" s="63"/>
      <c r="R57" s="63"/>
      <c r="S57" s="63"/>
      <c r="T57" s="174"/>
      <c r="U57" s="20"/>
    </row>
    <row r="58" spans="1:21" s="2" customFormat="1" ht="54" customHeight="1" thickBot="1">
      <c r="A58" s="777" t="s">
        <v>25</v>
      </c>
      <c r="B58" s="778"/>
      <c r="C58" s="64">
        <f>AVERAGE(C55:C57)</f>
        <v>3.3333333333333335</v>
      </c>
      <c r="D58" s="64">
        <f>AVERAGE(D55:D57)</f>
        <v>3.5</v>
      </c>
      <c r="E58" s="64">
        <f>AVERAGE(E55:E57)</f>
        <v>4.333333333333333</v>
      </c>
      <c r="F58" s="64">
        <f>AVERAGE(F55:F57)</f>
        <v>5.333333333333333</v>
      </c>
      <c r="G58" s="64"/>
      <c r="H58" s="65">
        <f>AVERAGE(H55:H57)</f>
        <v>12</v>
      </c>
      <c r="I58" s="65">
        <f aca="true" t="shared" si="1" ref="I58:O58">AVERAGE(I55:I57)</f>
        <v>12</v>
      </c>
      <c r="J58" s="65">
        <f t="shared" si="1"/>
        <v>8</v>
      </c>
      <c r="K58" s="65">
        <f t="shared" si="1"/>
        <v>8.666666666666666</v>
      </c>
      <c r="L58" s="65">
        <f t="shared" si="1"/>
        <v>9.333333333333334</v>
      </c>
      <c r="M58" s="64">
        <f t="shared" si="1"/>
        <v>1</v>
      </c>
      <c r="N58" s="64">
        <f t="shared" si="1"/>
        <v>1</v>
      </c>
      <c r="O58" s="64">
        <f t="shared" si="1"/>
        <v>1.5</v>
      </c>
      <c r="P58" s="64"/>
      <c r="Q58" s="65"/>
      <c r="R58" s="65"/>
      <c r="S58" s="65"/>
      <c r="T58" s="178"/>
      <c r="U58" s="4"/>
    </row>
    <row r="59" spans="1:3" ht="50.25" customHeight="1">
      <c r="A59" s="776" t="s">
        <v>97</v>
      </c>
      <c r="B59" s="776"/>
      <c r="C59" s="776"/>
    </row>
    <row r="62" ht="23.25">
      <c r="A62" s="17"/>
    </row>
  </sheetData>
  <sheetProtection/>
  <mergeCells count="37">
    <mergeCell ref="A59:C59"/>
    <mergeCell ref="A58:B58"/>
    <mergeCell ref="A50:T50"/>
    <mergeCell ref="H53:H54"/>
    <mergeCell ref="A51:B54"/>
    <mergeCell ref="D53:G53"/>
    <mergeCell ref="C53:C54"/>
    <mergeCell ref="M53:M54"/>
    <mergeCell ref="J53:L53"/>
    <mergeCell ref="Q53:T53"/>
    <mergeCell ref="C52:G52"/>
    <mergeCell ref="Q52:T52"/>
    <mergeCell ref="M52:P52"/>
    <mergeCell ref="H52:L52"/>
    <mergeCell ref="N5:P5"/>
    <mergeCell ref="J5:L5"/>
    <mergeCell ref="M5:M6"/>
    <mergeCell ref="M51:T51"/>
    <mergeCell ref="N53:P53"/>
    <mergeCell ref="I53:I54"/>
    <mergeCell ref="A1:B1"/>
    <mergeCell ref="D5:G5"/>
    <mergeCell ref="I5:I6"/>
    <mergeCell ref="C5:C6"/>
    <mergeCell ref="A2:T2"/>
    <mergeCell ref="A49:B49"/>
    <mergeCell ref="C3:L3"/>
    <mergeCell ref="Q5:T5"/>
    <mergeCell ref="A3:B6"/>
    <mergeCell ref="H4:L4"/>
    <mergeCell ref="C4:G4"/>
    <mergeCell ref="M3:T3"/>
    <mergeCell ref="A47:B47"/>
    <mergeCell ref="C51:L51"/>
    <mergeCell ref="Q4:T4"/>
    <mergeCell ref="H5:H6"/>
    <mergeCell ref="M4:P4"/>
  </mergeCells>
  <conditionalFormatting sqref="A49:B49">
    <cfRule type="top10" priority="2" dxfId="1" stopIfTrue="1" rank="7" bottom="1"/>
    <cfRule type="top10" priority="4" dxfId="0" stopIfTrue="1" rank="10"/>
    <cfRule type="colorScale" priority="1" dxfId="0">
      <colorScale>
        <cfvo type="min" val="0"/>
        <cfvo type="max"/>
        <color rgb="FFFF7128"/>
        <color rgb="FFFFEF9C"/>
      </colorScale>
    </cfRule>
    <cfRule type="iconSet" priority="3" dxfId="0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31496062992125984" right="0.8267716535433072" top="0.1968503937007874" bottom="0.1968503937007874" header="0.07874015748031496" footer="0.1968503937007874"/>
  <pageSetup horizontalDpi="1200" verticalDpi="1200" orientation="landscape" pageOrder="overThenDown" paperSize="9" scale="27" r:id="rId2"/>
  <rowBreaks count="1" manualBreakCount="1">
    <brk id="47" max="1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8"/>
  <sheetViews>
    <sheetView view="pageBreakPreview" zoomScale="40" zoomScaleNormal="35" zoomScaleSheetLayoutView="40" zoomScalePageLayoutView="0" workbookViewId="0" topLeftCell="A1">
      <selection activeCell="A50" sqref="A50:B53"/>
    </sheetView>
  </sheetViews>
  <sheetFormatPr defaultColWidth="9.140625" defaultRowHeight="12.75"/>
  <cols>
    <col min="1" max="1" width="9.57421875" style="351" customWidth="1"/>
    <col min="2" max="2" width="78.00390625" style="351" customWidth="1"/>
    <col min="3" max="7" width="13.7109375" style="351" customWidth="1"/>
    <col min="8" max="8" width="14.7109375" style="351" customWidth="1"/>
    <col min="9" max="9" width="14.28125" style="351" customWidth="1"/>
    <col min="10" max="20" width="13.7109375" style="351" customWidth="1"/>
    <col min="21" max="21" width="5.57421875" style="351" customWidth="1"/>
    <col min="22" max="16384" width="9.140625" style="351" customWidth="1"/>
  </cols>
  <sheetData>
    <row r="1" spans="1:24" ht="86.25" customHeight="1">
      <c r="A1" s="1037" t="s">
        <v>99</v>
      </c>
      <c r="B1" s="1037"/>
      <c r="C1" s="1037"/>
      <c r="D1" s="1037"/>
      <c r="E1" s="1037"/>
      <c r="F1" s="1037"/>
      <c r="G1" s="1037"/>
      <c r="H1" s="1037"/>
      <c r="I1" s="164"/>
      <c r="J1" s="164"/>
      <c r="K1" s="164"/>
      <c r="L1" s="164"/>
      <c r="M1" s="164"/>
      <c r="N1" s="164"/>
      <c r="O1" s="164"/>
      <c r="P1" s="164"/>
      <c r="Q1" s="164"/>
      <c r="R1" s="558"/>
      <c r="S1" s="558"/>
      <c r="T1" s="558"/>
      <c r="U1" s="558"/>
      <c r="X1" s="351" t="s">
        <v>35</v>
      </c>
    </row>
    <row r="2" spans="1:21" ht="51" customHeight="1" thickBot="1">
      <c r="A2" s="557"/>
      <c r="B2" s="1038" t="s">
        <v>159</v>
      </c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</row>
    <row r="3" spans="1:21" s="352" customFormat="1" ht="30" customHeight="1">
      <c r="A3" s="1039" t="s">
        <v>0</v>
      </c>
      <c r="B3" s="1040"/>
      <c r="C3" s="1040" t="s">
        <v>120</v>
      </c>
      <c r="D3" s="1040"/>
      <c r="E3" s="1040"/>
      <c r="F3" s="1040"/>
      <c r="G3" s="1040"/>
      <c r="H3" s="1040"/>
      <c r="I3" s="1040"/>
      <c r="J3" s="1040"/>
      <c r="K3" s="1040"/>
      <c r="L3" s="1040"/>
      <c r="M3" s="1040" t="s">
        <v>1</v>
      </c>
      <c r="N3" s="1040"/>
      <c r="O3" s="1040"/>
      <c r="P3" s="1040"/>
      <c r="Q3" s="1040"/>
      <c r="R3" s="1040"/>
      <c r="S3" s="1040"/>
      <c r="T3" s="1043"/>
      <c r="U3" s="248"/>
    </row>
    <row r="4" spans="1:21" s="352" customFormat="1" ht="31.5" customHeight="1">
      <c r="A4" s="1041"/>
      <c r="B4" s="1042"/>
      <c r="C4" s="1042" t="s">
        <v>2</v>
      </c>
      <c r="D4" s="1042"/>
      <c r="E4" s="1042"/>
      <c r="F4" s="1042"/>
      <c r="G4" s="1042"/>
      <c r="H4" s="1042" t="s">
        <v>110</v>
      </c>
      <c r="I4" s="1042"/>
      <c r="J4" s="1042"/>
      <c r="K4" s="1042"/>
      <c r="L4" s="1042"/>
      <c r="M4" s="1042" t="s">
        <v>3</v>
      </c>
      <c r="N4" s="1042"/>
      <c r="O4" s="1042"/>
      <c r="P4" s="1042"/>
      <c r="Q4" s="1042" t="s">
        <v>29</v>
      </c>
      <c r="R4" s="1042"/>
      <c r="S4" s="1042"/>
      <c r="T4" s="1044"/>
      <c r="U4" s="248"/>
    </row>
    <row r="5" spans="1:21" s="352" customFormat="1" ht="33.75" customHeight="1">
      <c r="A5" s="1041"/>
      <c r="B5" s="1042"/>
      <c r="C5" s="1036" t="s">
        <v>4</v>
      </c>
      <c r="D5" s="1042" t="s">
        <v>5</v>
      </c>
      <c r="E5" s="1042"/>
      <c r="F5" s="1042"/>
      <c r="G5" s="1042"/>
      <c r="H5" s="1036" t="s">
        <v>112</v>
      </c>
      <c r="I5" s="1036" t="s">
        <v>88</v>
      </c>
      <c r="J5" s="1042" t="s">
        <v>6</v>
      </c>
      <c r="K5" s="1042"/>
      <c r="L5" s="1042"/>
      <c r="M5" s="1036" t="s">
        <v>26</v>
      </c>
      <c r="N5" s="1042" t="s">
        <v>7</v>
      </c>
      <c r="O5" s="1042"/>
      <c r="P5" s="1042"/>
      <c r="Q5" s="1042" t="s">
        <v>6</v>
      </c>
      <c r="R5" s="1042"/>
      <c r="S5" s="1042"/>
      <c r="T5" s="1044"/>
      <c r="U5" s="559"/>
    </row>
    <row r="6" spans="1:21" s="352" customFormat="1" ht="267.75" customHeight="1">
      <c r="A6" s="1041"/>
      <c r="B6" s="1042"/>
      <c r="C6" s="1036"/>
      <c r="D6" s="560" t="s">
        <v>8</v>
      </c>
      <c r="E6" s="560" t="s">
        <v>9</v>
      </c>
      <c r="F6" s="560" t="s">
        <v>10</v>
      </c>
      <c r="G6" s="560" t="s">
        <v>11</v>
      </c>
      <c r="H6" s="1036"/>
      <c r="I6" s="1036"/>
      <c r="J6" s="560" t="s">
        <v>12</v>
      </c>
      <c r="K6" s="560" t="s">
        <v>13</v>
      </c>
      <c r="L6" s="560" t="s">
        <v>14</v>
      </c>
      <c r="M6" s="1036"/>
      <c r="N6" s="560" t="s">
        <v>15</v>
      </c>
      <c r="O6" s="560" t="s">
        <v>16</v>
      </c>
      <c r="P6" s="560" t="s">
        <v>17</v>
      </c>
      <c r="Q6" s="560" t="s">
        <v>18</v>
      </c>
      <c r="R6" s="560" t="s">
        <v>19</v>
      </c>
      <c r="S6" s="560" t="s">
        <v>155</v>
      </c>
      <c r="T6" s="561" t="s">
        <v>43</v>
      </c>
      <c r="U6" s="559"/>
    </row>
    <row r="7" spans="1:21" s="565" customFormat="1" ht="33" customHeight="1">
      <c r="A7" s="562">
        <v>1</v>
      </c>
      <c r="B7" s="563" t="s">
        <v>78</v>
      </c>
      <c r="C7" s="588">
        <f>'[6]الرافدين 1 '!$C$17:$T$17</f>
        <v>4</v>
      </c>
      <c r="D7" s="588">
        <f>'[6]الرافدين 1 '!$C$17:$T$17</f>
        <v>4.5</v>
      </c>
      <c r="E7" s="588">
        <f>'[6]الرافدين 1 '!$C$17:$T$17</f>
        <v>5</v>
      </c>
      <c r="F7" s="588">
        <f>'[6]الرافدين 1 '!$C$17:$T$17</f>
        <v>5.75</v>
      </c>
      <c r="G7" s="588"/>
      <c r="H7" s="593"/>
      <c r="I7" s="589"/>
      <c r="J7" s="589">
        <f>'[6]الرافدين 1 '!$C$17:$T$17</f>
        <v>9</v>
      </c>
      <c r="K7" s="589">
        <f>'[6]الرافدين 1 '!$C$17:$T$17</f>
        <v>10</v>
      </c>
      <c r="L7" s="589">
        <f>'[6]الرافدين 1 '!$C$17:$T$17</f>
        <v>11</v>
      </c>
      <c r="M7" s="588">
        <f>'[6]الرافدين 1 '!$C$17:$T$17</f>
        <v>1</v>
      </c>
      <c r="N7" s="588">
        <f>'[6]الرافدين 1 '!$C$17:$T$17</f>
        <v>1.5</v>
      </c>
      <c r="O7" s="588">
        <f>'[6]الرافدين 1 '!$C$17:$T$17</f>
        <v>1.75</v>
      </c>
      <c r="P7" s="588">
        <f>'[6]الرافدين 1 '!$C$17:$T$17</f>
        <v>3.25</v>
      </c>
      <c r="Q7" s="589">
        <f>'[6]الرافدين 1 '!$C$17:$T$17</f>
        <v>8</v>
      </c>
      <c r="R7" s="589">
        <f>'[6]الرافدين 1 '!$C$17:$T$17</f>
        <v>9</v>
      </c>
      <c r="S7" s="589">
        <f>'[6]الرافدين 1 '!$C$17:$T$17</f>
        <v>10</v>
      </c>
      <c r="T7" s="588"/>
      <c r="U7" s="564"/>
    </row>
    <row r="8" spans="1:21" s="577" customFormat="1" ht="33" customHeight="1">
      <c r="A8" s="573">
        <v>2</v>
      </c>
      <c r="B8" s="574" t="s">
        <v>31</v>
      </c>
      <c r="C8" s="590">
        <f>'[6]الرشيد 2'!$C$17:$T$17</f>
        <v>3.5</v>
      </c>
      <c r="D8" s="590">
        <f>'[6]الرشيد 2'!$C$17:$T$17</f>
        <v>4.5</v>
      </c>
      <c r="E8" s="590">
        <f>'[6]الرشيد 2'!$C$17:$T$17</f>
        <v>5</v>
      </c>
      <c r="F8" s="590">
        <f>'[6]الرشيد 2'!$C$17:$T$17</f>
        <v>6.5</v>
      </c>
      <c r="G8" s="590"/>
      <c r="H8" s="593">
        <f>'[6]الرشيد 2'!$C$17:$T$17</f>
        <v>10</v>
      </c>
      <c r="I8" s="593">
        <f>'[6]الرشيد 2'!$C$17:$T$17</f>
        <v>10</v>
      </c>
      <c r="J8" s="589">
        <f>'[6]الرشيد 2'!$C$17:$T$17</f>
        <v>10</v>
      </c>
      <c r="K8" s="589">
        <f>'[6]الرشيد 2'!$C$17:$T$17</f>
        <v>11</v>
      </c>
      <c r="L8" s="589">
        <f>'[6]الرشيد 2'!$C$17:$T$17</f>
        <v>12</v>
      </c>
      <c r="M8" s="590">
        <f>'[6]الرشيد 2'!$C$17:$T$17</f>
        <v>1</v>
      </c>
      <c r="N8" s="590">
        <f>'[6]الرشيد 2'!$C$17:$T$17</f>
        <v>1.5</v>
      </c>
      <c r="O8" s="590">
        <f>'[6]الرشيد 2'!$C$17:$T$17</f>
        <v>1.5</v>
      </c>
      <c r="P8" s="590">
        <f>'[6]الرشيد 2'!$C$17:$T$17</f>
        <v>2.5</v>
      </c>
      <c r="Q8" s="589">
        <f>'[6]الرشيد 2'!$C$17:$T$17</f>
        <v>9</v>
      </c>
      <c r="R8" s="589">
        <f>'[6]الرشيد 2'!$C$17:$T$17</f>
        <v>10</v>
      </c>
      <c r="S8" s="589">
        <f>'[6]الرشيد 2'!$C$17:$T$17</f>
        <v>10</v>
      </c>
      <c r="T8" s="590">
        <f>'[6]الرشيد 2'!$C$17:$T$17</f>
        <v>11</v>
      </c>
      <c r="U8" s="576"/>
    </row>
    <row r="9" spans="1:21" s="577" customFormat="1" ht="33" customHeight="1">
      <c r="A9" s="573">
        <v>3</v>
      </c>
      <c r="B9" s="574" t="s">
        <v>30</v>
      </c>
      <c r="C9" s="591">
        <f>'[6]العراقي للتجارة 3'!$C$17:$T$17</f>
        <v>1</v>
      </c>
      <c r="D9" s="591">
        <f>'[6]العراقي للتجارة 3'!$C$17:$T$17</f>
        <v>1.5</v>
      </c>
      <c r="E9" s="591">
        <f>'[6]العراقي للتجارة 3'!$C$17:$T$17</f>
        <v>2.5</v>
      </c>
      <c r="F9" s="591"/>
      <c r="G9" s="591"/>
      <c r="H9" s="593">
        <f>'[6]العراقي للتجارة 3'!$C$17:$T$17</f>
        <v>10</v>
      </c>
      <c r="I9" s="593"/>
      <c r="J9" s="592">
        <f>'[6]العراقي للتجارة 3'!$C$17:$T$17</f>
        <v>10</v>
      </c>
      <c r="K9" s="592">
        <f>'[6]العراقي للتجارة 3'!$C$17:$T$17</f>
        <v>10</v>
      </c>
      <c r="L9" s="592">
        <f>'[6]العراقي للتجارة 3'!$C$17:$T$17</f>
        <v>10</v>
      </c>
      <c r="M9" s="591">
        <f>'[6]العراقي للتجارة 3'!$C$17:$T$17</f>
        <v>0.75</v>
      </c>
      <c r="N9" s="591">
        <f>'[6]العراقي للتجارة 3'!$C$17:$T$17</f>
        <v>1.25</v>
      </c>
      <c r="O9" s="591">
        <f>'[6]العراقي للتجارة 3'!$C$17:$T$17</f>
        <v>1.5</v>
      </c>
      <c r="P9" s="591"/>
      <c r="Q9" s="592">
        <f>'[6]العراقي للتجارة 3'!$C$17:$T$17</f>
        <v>8</v>
      </c>
      <c r="R9" s="592">
        <f>'[6]العراقي للتجارة 3'!$C$17:$T$17</f>
        <v>8</v>
      </c>
      <c r="S9" s="592">
        <f>'[6]العراقي للتجارة 3'!$C$17:$T$17</f>
        <v>8</v>
      </c>
      <c r="T9" s="591"/>
      <c r="U9" s="576"/>
    </row>
    <row r="10" spans="1:21" s="577" customFormat="1" ht="33" customHeight="1">
      <c r="A10" s="573">
        <v>4</v>
      </c>
      <c r="B10" s="574" t="s">
        <v>44</v>
      </c>
      <c r="C10" s="591">
        <f>'[6]بغداد 4'!$C$17:$T$17</f>
        <v>2.5</v>
      </c>
      <c r="D10" s="591">
        <f>'[6]بغداد 4'!$C$17:$T$17</f>
        <v>3</v>
      </c>
      <c r="E10" s="591">
        <f>'[6]بغداد 4'!$C$17:$T$17</f>
        <v>3</v>
      </c>
      <c r="F10" s="591"/>
      <c r="G10" s="591"/>
      <c r="H10" s="593">
        <f>'[6]بغداد 4'!$C$17:$T$17</f>
        <v>10</v>
      </c>
      <c r="I10" s="593"/>
      <c r="J10" s="592">
        <f>'[6]بغداد 4'!$C$17:$T$17</f>
        <v>8</v>
      </c>
      <c r="K10" s="592">
        <f>'[6]بغداد 4'!$C$17:$T$17</f>
        <v>9</v>
      </c>
      <c r="L10" s="592">
        <f>'[6]بغداد 4'!$C$17:$T$17</f>
        <v>10</v>
      </c>
      <c r="M10" s="591">
        <f>'[6]بغداد 4'!$C$17:$T$17</f>
        <v>1</v>
      </c>
      <c r="N10" s="591">
        <f>'[6]بغداد 4'!$C$17:$T$17</f>
        <v>1.5</v>
      </c>
      <c r="O10" s="591">
        <f>'[6]بغداد 4'!$C$17:$T$17</f>
        <v>1.5</v>
      </c>
      <c r="P10" s="591"/>
      <c r="Q10" s="592">
        <f>'[6]بغداد 4'!$C$17:$T$17</f>
        <v>9</v>
      </c>
      <c r="R10" s="592">
        <f>'[6]بغداد 4'!$C$17:$T$17</f>
        <v>10</v>
      </c>
      <c r="S10" s="592"/>
      <c r="T10" s="591">
        <f>'[6]بغداد 4'!$C$17:$T$17</f>
        <v>11</v>
      </c>
      <c r="U10" s="576"/>
    </row>
    <row r="11" spans="1:21" s="577" customFormat="1" ht="33" customHeight="1">
      <c r="A11" s="573">
        <v>5</v>
      </c>
      <c r="B11" s="574" t="s">
        <v>79</v>
      </c>
      <c r="C11" s="591">
        <f>'[6]التجاري العراقي 5'!$C$17:$T$17</f>
        <v>0.25</v>
      </c>
      <c r="D11" s="591">
        <f>'[6]التجاري العراقي 5'!$C$17:$T$17</f>
        <v>0.75</v>
      </c>
      <c r="E11" s="591"/>
      <c r="F11" s="591"/>
      <c r="G11" s="591"/>
      <c r="H11" s="593">
        <f>'[6]التجاري العراقي 5'!$C$17:$T$17</f>
        <v>12</v>
      </c>
      <c r="I11" s="593"/>
      <c r="J11" s="592">
        <f>'[6]التجاري العراقي 5'!$C$17:$T$17</f>
        <v>12</v>
      </c>
      <c r="K11" s="592">
        <f>'[6]التجاري العراقي 5'!$C$17:$T$17</f>
        <v>12</v>
      </c>
      <c r="L11" s="592">
        <f>'[6]التجاري العراقي 5'!$C$17:$T$17</f>
        <v>12</v>
      </c>
      <c r="M11" s="591"/>
      <c r="N11" s="591"/>
      <c r="O11" s="591"/>
      <c r="P11" s="591"/>
      <c r="Q11" s="592">
        <f>'[6]التجاري العراقي 5'!$C$17:$T$17</f>
        <v>12</v>
      </c>
      <c r="R11" s="592">
        <f>'[6]التجاري العراقي 5'!$C$17:$T$17</f>
        <v>12</v>
      </c>
      <c r="S11" s="592">
        <f>'[6]التجاري العراقي 5'!$C$17:$T$17</f>
        <v>12</v>
      </c>
      <c r="T11" s="591">
        <f>'[6]التجاري العراقي 5'!$C$17:$T$17</f>
        <v>12</v>
      </c>
      <c r="U11" s="576"/>
    </row>
    <row r="12" spans="1:21" s="577" customFormat="1" ht="33" customHeight="1">
      <c r="A12" s="573">
        <v>6</v>
      </c>
      <c r="B12" s="574" t="s">
        <v>45</v>
      </c>
      <c r="C12" s="591">
        <f>'[6]الشرق الاوسط 6'!$C$17:$T$17</f>
        <v>4</v>
      </c>
      <c r="D12" s="591">
        <f>'[6]الشرق الاوسط 6'!$C$17:$T$17</f>
        <v>4.5</v>
      </c>
      <c r="E12" s="591">
        <f>'[6]الشرق الاوسط 6'!$C$17:$T$17</f>
        <v>5</v>
      </c>
      <c r="F12" s="591">
        <f>'[6]الشرق الاوسط 6'!$C$17:$T$17</f>
        <v>6</v>
      </c>
      <c r="G12" s="591"/>
      <c r="H12" s="593">
        <f>'[6]الشرق الاوسط 6'!$C$17:$T$17</f>
        <v>16</v>
      </c>
      <c r="I12" s="593"/>
      <c r="J12" s="592">
        <f>'[6]الشرق الاوسط 6'!$C$17:$T$17</f>
        <v>15</v>
      </c>
      <c r="K12" s="592">
        <f>'[6]الشرق الاوسط 6'!$C$17:$T$17</f>
        <v>16</v>
      </c>
      <c r="L12" s="592"/>
      <c r="M12" s="591">
        <f>'[6]الشرق الاوسط 6'!$C$17:$T$17</f>
        <v>2</v>
      </c>
      <c r="N12" s="591">
        <f>'[6]الشرق الاوسط 6'!$C$17:$T$17</f>
        <v>2.5</v>
      </c>
      <c r="O12" s="591">
        <f>'[6]الشرق الاوسط 6'!$C$17:$T$17</f>
        <v>3</v>
      </c>
      <c r="P12" s="591">
        <f>'[6]الشرق الاوسط 6'!$C$17:$T$17</f>
        <v>3.5</v>
      </c>
      <c r="Q12" s="592">
        <f>'[6]الشرق الاوسط 6'!$C$17:$T$17</f>
        <v>14</v>
      </c>
      <c r="R12" s="592">
        <f>'[6]الشرق الاوسط 6'!$C$17:$T$17</f>
        <v>15</v>
      </c>
      <c r="S12" s="592">
        <f>'[6]الشرق الاوسط 6'!$C$17:$T$17</f>
        <v>15</v>
      </c>
      <c r="T12" s="591"/>
      <c r="U12" s="576"/>
    </row>
    <row r="13" spans="1:21" s="577" customFormat="1" ht="33" customHeight="1">
      <c r="A13" s="573">
        <v>7</v>
      </c>
      <c r="B13" s="574" t="s">
        <v>21</v>
      </c>
      <c r="C13" s="591">
        <f>'[6]الاستثمار العراقي 7'!$C$17:$T$17</f>
        <v>4.5</v>
      </c>
      <c r="D13" s="591">
        <f>'[6]الاستثمار العراقي 7'!$C$17:$T$17</f>
        <v>5.25</v>
      </c>
      <c r="E13" s="591">
        <f>'[6]الاستثمار العراقي 7'!$C$17:$T$17</f>
        <v>5.5</v>
      </c>
      <c r="F13" s="591"/>
      <c r="G13" s="591"/>
      <c r="H13" s="593">
        <f>'[6]الاستثمار العراقي 7'!$C$17:$T$17</f>
        <v>14</v>
      </c>
      <c r="I13" s="593">
        <f>'[6]الاستثمار العراقي 7'!$C$17:$T$17</f>
        <v>14</v>
      </c>
      <c r="J13" s="592"/>
      <c r="K13" s="592"/>
      <c r="L13" s="592"/>
      <c r="M13" s="591">
        <f>'[6]الاستثمار العراقي 7'!$C$17:$T$17</f>
        <v>3</v>
      </c>
      <c r="N13" s="591">
        <f>'[6]الاستثمار العراقي 7'!$C$17:$T$17</f>
        <v>3.5</v>
      </c>
      <c r="O13" s="591">
        <f>'[6]الاستثمار العراقي 7'!$C$17:$T$17</f>
        <v>3.75</v>
      </c>
      <c r="P13" s="591"/>
      <c r="Q13" s="592">
        <f>'[6]الاستثمار العراقي 7'!$C$17:$T$17</f>
        <v>12</v>
      </c>
      <c r="R13" s="592"/>
      <c r="S13" s="592"/>
      <c r="T13" s="591"/>
      <c r="U13" s="576"/>
    </row>
    <row r="14" spans="1:21" s="577" customFormat="1" ht="33" customHeight="1">
      <c r="A14" s="573">
        <v>8</v>
      </c>
      <c r="B14" s="574" t="s">
        <v>46</v>
      </c>
      <c r="C14" s="591">
        <f>'[6]المتحد للاستثمار 8 '!$C$17:$T$17</f>
        <v>6</v>
      </c>
      <c r="D14" s="591">
        <f>'[6]المتحد للاستثمار 8 '!$C$17:$T$17</f>
        <v>6.5</v>
      </c>
      <c r="E14" s="591">
        <f>'[6]المتحد للاستثمار 8 '!$C$17:$T$17</f>
        <v>10</v>
      </c>
      <c r="F14" s="591"/>
      <c r="G14" s="591"/>
      <c r="H14" s="593">
        <f>'[6]المتحد للاستثمار 8 '!$C$17:$T$17</f>
        <v>14</v>
      </c>
      <c r="I14" s="593"/>
      <c r="J14" s="592">
        <f>'[6]المتحد للاستثمار 8 '!$C$17:$T$17</f>
        <v>14</v>
      </c>
      <c r="K14" s="592">
        <f>'[6]المتحد للاستثمار 8 '!$C$17:$T$17</f>
        <v>15.5</v>
      </c>
      <c r="L14" s="592">
        <f>'[6]المتحد للاستثمار 8 '!$C$17:$T$17</f>
        <v>15.5</v>
      </c>
      <c r="M14" s="591">
        <f>'[6]المتحد للاستثمار 8 '!$C$17:$T$17</f>
        <v>3</v>
      </c>
      <c r="N14" s="591">
        <f>'[6]المتحد للاستثمار 8 '!$C$17:$T$17</f>
        <v>4</v>
      </c>
      <c r="O14" s="591">
        <f>'[6]المتحد للاستثمار 8 '!$C$17:$T$17</f>
        <v>5</v>
      </c>
      <c r="P14" s="591">
        <f>'[6]المتحد للاستثمار 8 '!$C$17:$T$17</f>
        <v>5</v>
      </c>
      <c r="Q14" s="592"/>
      <c r="R14" s="592">
        <f>'[6]المتحد للاستثمار 8 '!$C$17:$T$17</f>
        <v>14</v>
      </c>
      <c r="S14" s="592">
        <f>'[6]المتحد للاستثمار 8 '!$C$17:$T$17</f>
        <v>15.5</v>
      </c>
      <c r="T14" s="591"/>
      <c r="U14" s="576"/>
    </row>
    <row r="15" spans="1:21" s="577" customFormat="1" ht="33" customHeight="1">
      <c r="A15" s="573">
        <v>9</v>
      </c>
      <c r="B15" s="574" t="s">
        <v>126</v>
      </c>
      <c r="C15" s="591">
        <f>'[6]دار السلام 9'!$C$17:$T$17</f>
        <v>1</v>
      </c>
      <c r="D15" s="591">
        <f>'[6]دار السلام 9'!$C$17:$T$17</f>
        <v>0.5</v>
      </c>
      <c r="E15" s="591">
        <f>'[6]دار السلام 9'!$C$17:$T$17</f>
        <v>0.5</v>
      </c>
      <c r="F15" s="591">
        <f>'[6]دار السلام 9'!$C$17:$T$17</f>
        <v>0.5</v>
      </c>
      <c r="G15" s="591"/>
      <c r="H15" s="593">
        <f>'[6]دار السلام 9'!$C$17:$T$17</f>
        <v>15</v>
      </c>
      <c r="I15" s="593"/>
      <c r="J15" s="592">
        <f>'[6]دار السلام 9'!$C$17:$T$17</f>
        <v>14</v>
      </c>
      <c r="K15" s="592">
        <f>'[6]دار السلام 9'!$C$17:$T$17</f>
        <v>14</v>
      </c>
      <c r="L15" s="592">
        <f>'[6]دار السلام 9'!$C$17:$T$17</f>
        <v>14</v>
      </c>
      <c r="M15" s="591">
        <f>'[6]دار السلام 9'!$C$17:$T$17</f>
        <v>0.5</v>
      </c>
      <c r="N15" s="591">
        <f>'[6]دار السلام 9'!$C$17:$T$17</f>
        <v>0.5</v>
      </c>
      <c r="O15" s="591">
        <f>'[6]دار السلام 9'!$C$17:$T$17</f>
        <v>0.5</v>
      </c>
      <c r="P15" s="591">
        <f>'[6]دار السلام 9'!$C$17:$T$17</f>
        <v>0.5</v>
      </c>
      <c r="Q15" s="592">
        <f>'[6]دار السلام 9'!$C$17:$T$17</f>
        <v>13</v>
      </c>
      <c r="R15" s="592">
        <f>'[6]دار السلام 9'!$C$17:$T$17</f>
        <v>13</v>
      </c>
      <c r="S15" s="592">
        <f>'[6]دار السلام 9'!$C$17:$T$17</f>
        <v>13</v>
      </c>
      <c r="T15" s="591">
        <f>'[6]دار السلام 9'!$C$17:$T$17</f>
        <v>13</v>
      </c>
      <c r="U15" s="576"/>
    </row>
    <row r="16" spans="1:21" s="577" customFormat="1" ht="33" customHeight="1">
      <c r="A16" s="573">
        <v>10</v>
      </c>
      <c r="B16" s="574" t="s">
        <v>127</v>
      </c>
      <c r="C16" s="591">
        <f>'[6]الموصل 10'!$C$17:$T$17</f>
        <v>3</v>
      </c>
      <c r="D16" s="591">
        <f>'[6]الموصل 10'!$C$17:$T$17</f>
        <v>3.5</v>
      </c>
      <c r="E16" s="591">
        <f>'[6]الموصل 10'!$C$17:$T$17</f>
        <v>4</v>
      </c>
      <c r="F16" s="591"/>
      <c r="G16" s="591"/>
      <c r="H16" s="593">
        <f>'[6]الموصل 10'!$C$17:$T$17</f>
        <v>12</v>
      </c>
      <c r="I16" s="593">
        <f>'[6]الموصل 10'!$C$17:$T$17</f>
        <v>12</v>
      </c>
      <c r="J16" s="592">
        <f>'[6]الموصل 10'!$C$17:$T$17</f>
        <v>12</v>
      </c>
      <c r="K16" s="592"/>
      <c r="L16" s="592"/>
      <c r="M16" s="591">
        <f>'[6]الموصل 10'!$C$17:$T$17</f>
        <v>1.5</v>
      </c>
      <c r="N16" s="591">
        <f>'[6]الموصل 10'!$C$17:$T$17</f>
        <v>2</v>
      </c>
      <c r="O16" s="591">
        <f>'[6]الموصل 10'!$C$17:$T$17</f>
        <v>2.5</v>
      </c>
      <c r="P16" s="591">
        <f>'[6]الموصل 10'!$C$17:$T$17</f>
        <v>2.5</v>
      </c>
      <c r="Q16" s="592">
        <f>'[6]الموصل 10'!$C$17:$T$17</f>
        <v>12</v>
      </c>
      <c r="R16" s="592"/>
      <c r="S16" s="592"/>
      <c r="T16" s="591"/>
      <c r="U16" s="576"/>
    </row>
    <row r="17" spans="1:21" s="577" customFormat="1" ht="33" customHeight="1">
      <c r="A17" s="573">
        <v>11</v>
      </c>
      <c r="B17" s="574" t="s">
        <v>22</v>
      </c>
      <c r="C17" s="591">
        <f>'[6]بابل 11'!$C$17:$T$17</f>
        <v>6</v>
      </c>
      <c r="D17" s="591"/>
      <c r="E17" s="591">
        <f>'[6]بابل 11'!$C$17:$T$17</f>
        <v>7</v>
      </c>
      <c r="F17" s="591">
        <f>'[6]بابل 11'!$C$17:$T$17</f>
        <v>7</v>
      </c>
      <c r="G17" s="591"/>
      <c r="H17" s="593">
        <f>'[6]بابل 11'!$C$17:$T$17</f>
        <v>16</v>
      </c>
      <c r="I17" s="593">
        <f>'[6]بابل 11'!$C$17:$T$17</f>
        <v>15</v>
      </c>
      <c r="J17" s="592">
        <f>'[6]بابل 11'!$C$17:$T$17</f>
        <v>15</v>
      </c>
      <c r="K17" s="592"/>
      <c r="L17" s="592"/>
      <c r="M17" s="591">
        <f>'[6]بابل 11'!$C$17:$T$17</f>
        <v>4</v>
      </c>
      <c r="N17" s="591"/>
      <c r="O17" s="591">
        <f>'[6]بابل 11'!$C$17:$T$17</f>
        <v>5</v>
      </c>
      <c r="P17" s="591">
        <f>'[6]بابل 11'!$C$17:$T$17</f>
        <v>5</v>
      </c>
      <c r="Q17" s="592">
        <f>'[6]بابل 11'!$C$17:$T$17</f>
        <v>14</v>
      </c>
      <c r="R17" s="592"/>
      <c r="S17" s="592"/>
      <c r="T17" s="591"/>
      <c r="U17" s="576"/>
    </row>
    <row r="18" spans="1:21" s="577" customFormat="1" ht="33" customHeight="1">
      <c r="A18" s="573">
        <v>12</v>
      </c>
      <c r="B18" s="574" t="s">
        <v>23</v>
      </c>
      <c r="C18" s="591">
        <f>'[6]الاهلي العراقي 12'!$C$17:$T$17</f>
        <v>4.45</v>
      </c>
      <c r="D18" s="591">
        <f>'[6]الاهلي العراقي 12'!$C$17:$T$17</f>
        <v>5.12</v>
      </c>
      <c r="E18" s="591">
        <f>'[6]الاهلي العراقي 12'!$C$17:$T$17</f>
        <v>5.37</v>
      </c>
      <c r="F18" s="591"/>
      <c r="G18" s="591"/>
      <c r="H18" s="593">
        <f>'[6]الاهلي العراقي 12'!$C$17:$T$17</f>
        <v>13</v>
      </c>
      <c r="I18" s="593">
        <f>'[6]الاهلي العراقي 12'!$C$17:$T$17</f>
        <v>13</v>
      </c>
      <c r="J18" s="592">
        <f>'[6]الاهلي العراقي 12'!$C$17:$T$17</f>
        <v>13</v>
      </c>
      <c r="K18" s="592">
        <f>'[6]الاهلي العراقي 12'!$C$17:$T$17</f>
        <v>14</v>
      </c>
      <c r="L18" s="592">
        <f>'[6]الاهلي العراقي 12'!$C$17:$T$17</f>
        <v>15</v>
      </c>
      <c r="M18" s="591">
        <f>'[6]الاهلي العراقي 12'!$C$17:$T$17</f>
        <v>2.06</v>
      </c>
      <c r="N18" s="591">
        <f>'[6]الاهلي العراقي 12'!$C$17:$T$17</f>
        <v>3.38</v>
      </c>
      <c r="O18" s="591">
        <f>'[6]الاهلي العراقي 12'!$C$17:$T$17</f>
        <v>3.63</v>
      </c>
      <c r="P18" s="591"/>
      <c r="Q18" s="592">
        <f>'[6]الاهلي العراقي 12'!$C$17:$T$17</f>
        <v>13</v>
      </c>
      <c r="R18" s="592">
        <f>'[6]الاهلي العراقي 12'!$C$17:$T$17</f>
        <v>14</v>
      </c>
      <c r="S18" s="592">
        <f>'[6]الاهلي العراقي 12'!$C$17:$T$17</f>
        <v>15</v>
      </c>
      <c r="T18" s="591"/>
      <c r="U18" s="576"/>
    </row>
    <row r="19" spans="1:21" s="577" customFormat="1" ht="33" customHeight="1">
      <c r="A19" s="573">
        <v>13</v>
      </c>
      <c r="B19" s="574" t="s">
        <v>24</v>
      </c>
      <c r="C19" s="591">
        <f>'[6]الائتمان العراقي 13'!$C$17:$T$17</f>
        <v>1</v>
      </c>
      <c r="D19" s="591">
        <f>'[6]الائتمان العراقي 13'!$C$17:$T$17</f>
        <v>1</v>
      </c>
      <c r="E19" s="591">
        <f>'[6]الائتمان العراقي 13'!$C$17:$T$17</f>
        <v>1.25</v>
      </c>
      <c r="F19" s="591"/>
      <c r="G19" s="591"/>
      <c r="H19" s="593">
        <f>'[6]الائتمان العراقي 13'!$C$17:$T$17</f>
        <v>12</v>
      </c>
      <c r="I19" s="593"/>
      <c r="J19" s="592"/>
      <c r="K19" s="592">
        <f>'[6]الائتمان العراقي 13'!$C$17:$T$17</f>
        <v>11</v>
      </c>
      <c r="L19" s="592"/>
      <c r="M19" s="591"/>
      <c r="N19" s="591"/>
      <c r="O19" s="591"/>
      <c r="P19" s="591"/>
      <c r="Q19" s="592"/>
      <c r="R19" s="592">
        <f>'[6]الائتمان العراقي 13'!$C$17:$T$17</f>
        <v>12</v>
      </c>
      <c r="S19" s="592"/>
      <c r="T19" s="591"/>
      <c r="U19" s="576"/>
    </row>
    <row r="20" spans="1:21" s="577" customFormat="1" ht="33" customHeight="1">
      <c r="A20" s="573">
        <v>14</v>
      </c>
      <c r="B20" s="574" t="s">
        <v>27</v>
      </c>
      <c r="C20" s="598">
        <f>'[6]الاقتصاد 14'!$C$17:$T$17</f>
        <v>0.005</v>
      </c>
      <c r="D20" s="591">
        <f>'[6]الاقتصاد 14'!$C$17:$T$17</f>
        <v>2</v>
      </c>
      <c r="E20" s="591">
        <f>'[6]الاقتصاد 14'!$C$17:$T$17</f>
        <v>3</v>
      </c>
      <c r="F20" s="591">
        <f>'[6]الاقتصاد 14'!$C$17:$T$17</f>
        <v>3.75</v>
      </c>
      <c r="G20" s="591"/>
      <c r="H20" s="593">
        <f>'[6]الاقتصاد 14'!$C$17:$T$17</f>
        <v>10</v>
      </c>
      <c r="I20" s="593"/>
      <c r="J20" s="592">
        <f>'[6]الاقتصاد 14'!$C$17:$T$17</f>
        <v>12</v>
      </c>
      <c r="K20" s="592">
        <f>'[6]الاقتصاد 14'!$C$17:$T$17</f>
        <v>12</v>
      </c>
      <c r="L20" s="592">
        <f>'[6]الاقتصاد 14'!$C$17:$T$17</f>
        <v>12</v>
      </c>
      <c r="M20" s="598">
        <f>'[6]الاقتصاد 14'!$C$17:$T$17</f>
        <v>0.005</v>
      </c>
      <c r="N20" s="591">
        <f>'[6]الاقتصاد 14'!$C$17:$T$17</f>
        <v>1</v>
      </c>
      <c r="O20" s="591">
        <f>'[6]الاقتصاد 14'!$C$17:$T$17</f>
        <v>2</v>
      </c>
      <c r="P20" s="591">
        <f>'[6]الاقتصاد 14'!$C$17:$T$17</f>
        <v>2.5</v>
      </c>
      <c r="Q20" s="592">
        <f>'[6]الاقتصاد 14'!$C$17:$T$17</f>
        <v>10</v>
      </c>
      <c r="R20" s="592">
        <f>'[6]الاقتصاد 14'!$C$17:$T$17</f>
        <v>10</v>
      </c>
      <c r="S20" s="592">
        <f>'[6]الاقتصاد 14'!$C$17:$T$17</f>
        <v>10</v>
      </c>
      <c r="T20" s="591"/>
      <c r="U20" s="576"/>
    </row>
    <row r="21" spans="1:21" s="577" customFormat="1" ht="33" customHeight="1">
      <c r="A21" s="573">
        <v>15</v>
      </c>
      <c r="B21" s="574" t="s">
        <v>81</v>
      </c>
      <c r="C21" s="591">
        <f>'[6]سومر 15'!$C$17:$T$17</f>
        <v>5</v>
      </c>
      <c r="D21" s="591">
        <f>'[6]سومر 15'!$C$17:$T$17</f>
        <v>6</v>
      </c>
      <c r="E21" s="591">
        <f>'[6]سومر 15'!$C$17:$T$17</f>
        <v>6.5</v>
      </c>
      <c r="F21" s="591"/>
      <c r="G21" s="591"/>
      <c r="H21" s="593">
        <f>'[6]سومر 15'!$C$17:$T$17</f>
        <v>18</v>
      </c>
      <c r="I21" s="593">
        <f>'[6]سومر 15'!$C$17:$T$17</f>
        <v>12</v>
      </c>
      <c r="J21" s="592">
        <f>'[6]سومر 15'!$C$17:$T$17</f>
        <v>10</v>
      </c>
      <c r="K21" s="592">
        <f>'[6]سومر 15'!$C$17:$T$17</f>
        <v>13</v>
      </c>
      <c r="L21" s="592"/>
      <c r="M21" s="591">
        <f>'[6]سومر 15'!$C$17:$T$17</f>
        <v>3</v>
      </c>
      <c r="N21" s="591">
        <f>'[6]سومر 15'!$C$17:$T$17</f>
        <v>4</v>
      </c>
      <c r="O21" s="591">
        <f>'[6]سومر 15'!$C$17:$T$17</f>
        <v>5</v>
      </c>
      <c r="P21" s="591"/>
      <c r="Q21" s="592"/>
      <c r="R21" s="592">
        <f>'[6]سومر 15'!$C$17:$T$17</f>
        <v>13.5</v>
      </c>
      <c r="S21" s="592"/>
      <c r="T21" s="591"/>
      <c r="U21" s="576"/>
    </row>
    <row r="22" spans="1:21" s="577" customFormat="1" ht="33" customHeight="1">
      <c r="A22" s="573">
        <v>16</v>
      </c>
      <c r="B22" s="574" t="s">
        <v>47</v>
      </c>
      <c r="C22" s="591">
        <f>'[6]الخليج 16 '!$C$17:$T$17</f>
        <v>3</v>
      </c>
      <c r="D22" s="591"/>
      <c r="E22" s="591">
        <f>'[6]الخليج 16 '!$C$17:$T$17</f>
        <v>4.75</v>
      </c>
      <c r="F22" s="591"/>
      <c r="G22" s="591"/>
      <c r="H22" s="593">
        <f>'[6]الخليج 16 '!$C$17:$T$17</f>
        <v>15</v>
      </c>
      <c r="I22" s="593">
        <f>'[6]الخليج 16 '!$C$17:$T$17</f>
        <v>14</v>
      </c>
      <c r="J22" s="592">
        <f>'[6]الخليج 16 '!$C$17:$T$17</f>
        <v>14</v>
      </c>
      <c r="K22" s="592">
        <f>'[6]الخليج 16 '!$C$17:$T$17</f>
        <v>15</v>
      </c>
      <c r="L22" s="592"/>
      <c r="M22" s="591">
        <f>'[6]الخليج 16 '!$C$17:$T$17</f>
        <v>1.5</v>
      </c>
      <c r="N22" s="591"/>
      <c r="O22" s="591">
        <f>'[6]الخليج 16 '!$C$17:$T$17</f>
        <v>1.75</v>
      </c>
      <c r="P22" s="591"/>
      <c r="Q22" s="592">
        <f>'[6]الخليج 16 '!$C$17:$T$17</f>
        <v>14</v>
      </c>
      <c r="R22" s="592"/>
      <c r="S22" s="592"/>
      <c r="T22" s="591"/>
      <c r="U22" s="576"/>
    </row>
    <row r="23" spans="1:21" s="577" customFormat="1" ht="33" customHeight="1">
      <c r="A23" s="573">
        <v>17</v>
      </c>
      <c r="B23" s="574" t="s">
        <v>48</v>
      </c>
      <c r="C23" s="591">
        <f>'[6]الوركاء 17 '!$C$17:$T$17</f>
        <v>2.5</v>
      </c>
      <c r="D23" s="591">
        <f>'[6]الوركاء 17 '!$C$17:$T$17</f>
        <v>4</v>
      </c>
      <c r="E23" s="591">
        <f>'[6]الوركاء 17 '!$C$17:$T$17</f>
        <v>5.5</v>
      </c>
      <c r="F23" s="591"/>
      <c r="G23" s="591"/>
      <c r="H23" s="593">
        <f>'[6]الوركاء 17 '!$C$17:$T$17</f>
        <v>25</v>
      </c>
      <c r="I23" s="593">
        <f>'[6]الوركاء 17 '!$C$17:$T$17</f>
        <v>25</v>
      </c>
      <c r="J23" s="592">
        <f>'[6]الوركاء 17 '!$C$17:$T$17</f>
        <v>25</v>
      </c>
      <c r="K23" s="592"/>
      <c r="L23" s="592"/>
      <c r="M23" s="591">
        <f>'[6]الوركاء 17 '!$C$17:$T$17</f>
        <v>1</v>
      </c>
      <c r="N23" s="591"/>
      <c r="O23" s="591"/>
      <c r="P23" s="591"/>
      <c r="Q23" s="592">
        <f>'[6]الوركاء 17 '!$C$17:$T$17</f>
        <v>25</v>
      </c>
      <c r="R23" s="592"/>
      <c r="S23" s="592"/>
      <c r="T23" s="591"/>
      <c r="U23" s="576"/>
    </row>
    <row r="24" spans="1:21" s="577" customFormat="1" ht="33" customHeight="1">
      <c r="A24" s="573">
        <v>18</v>
      </c>
      <c r="B24" s="574" t="s">
        <v>128</v>
      </c>
      <c r="C24" s="591">
        <f>'[6]الشمال 18'!$C$17:$T$17</f>
        <v>1</v>
      </c>
      <c r="D24" s="591"/>
      <c r="E24" s="591">
        <f>'[6]الشمال 18'!$C$17:$T$17</f>
        <v>3</v>
      </c>
      <c r="F24" s="591">
        <f>'[6]الشمال 18'!$C$17:$T$17</f>
        <v>4</v>
      </c>
      <c r="G24" s="591"/>
      <c r="H24" s="593">
        <f>'[6]الشمال 18'!$C$17:$T$17</f>
        <v>11</v>
      </c>
      <c r="I24" s="593">
        <f>'[6]الشمال 18'!$C$17:$T$17</f>
        <v>11</v>
      </c>
      <c r="J24" s="592">
        <f>'[6]الشمال 18'!$C$17:$T$17</f>
        <v>11</v>
      </c>
      <c r="K24" s="592"/>
      <c r="L24" s="592"/>
      <c r="M24" s="591">
        <f>'[6]الشمال 18'!$C$17:$T$17</f>
        <v>1</v>
      </c>
      <c r="N24" s="591"/>
      <c r="O24" s="591">
        <f>'[6]الشمال 18'!$C$17:$T$17</f>
        <v>2</v>
      </c>
      <c r="P24" s="591">
        <f>'[6]الشمال 18'!$C$17:$T$17</f>
        <v>3</v>
      </c>
      <c r="Q24" s="592">
        <f>'[6]الشمال 18'!$C$17:$T$17</f>
        <v>11</v>
      </c>
      <c r="R24" s="592"/>
      <c r="S24" s="592"/>
      <c r="T24" s="591"/>
      <c r="U24" s="576"/>
    </row>
    <row r="25" spans="1:21" s="577" customFormat="1" ht="33" customHeight="1">
      <c r="A25" s="573">
        <v>19</v>
      </c>
      <c r="B25" s="574" t="s">
        <v>33</v>
      </c>
      <c r="C25" s="591">
        <f>'[6]الاتحاد العراقي 19 '!$C$17:$T$17</f>
        <v>8</v>
      </c>
      <c r="D25" s="591">
        <f>'[6]الاتحاد العراقي 19 '!$C$17:$T$17</f>
        <v>9</v>
      </c>
      <c r="E25" s="591">
        <f>'[6]الاتحاد العراقي 19 '!$C$17:$T$17</f>
        <v>10</v>
      </c>
      <c r="F25" s="591"/>
      <c r="G25" s="591"/>
      <c r="H25" s="593">
        <f>'[6]الاتحاد العراقي 19 '!$C$17:$T$17</f>
        <v>14</v>
      </c>
      <c r="I25" s="593">
        <f>'[6]الاتحاد العراقي 19 '!$C$17:$T$17</f>
        <v>14</v>
      </c>
      <c r="J25" s="592">
        <f>'[6]الاتحاد العراقي 19 '!$C$17:$T$17</f>
        <v>12</v>
      </c>
      <c r="K25" s="592">
        <f>'[6]الاتحاد العراقي 19 '!$C$17:$T$17</f>
        <v>13</v>
      </c>
      <c r="L25" s="592"/>
      <c r="M25" s="591">
        <f>'[6]الاتحاد العراقي 19 '!$C$17:$T$17</f>
        <v>2</v>
      </c>
      <c r="N25" s="591">
        <f>'[6]الاتحاد العراقي 19 '!$C$17:$T$17</f>
        <v>2.5</v>
      </c>
      <c r="O25" s="591">
        <f>'[6]الاتحاد العراقي 19 '!$C$17:$T$17</f>
        <v>3</v>
      </c>
      <c r="P25" s="591"/>
      <c r="Q25" s="592">
        <f>'[6]الاتحاد العراقي 19 '!$C$17:$T$17</f>
        <v>13</v>
      </c>
      <c r="R25" s="592"/>
      <c r="S25" s="592"/>
      <c r="T25" s="591"/>
      <c r="U25" s="576"/>
    </row>
    <row r="26" spans="1:21" s="577" customFormat="1" ht="33" customHeight="1">
      <c r="A26" s="573">
        <v>20</v>
      </c>
      <c r="B26" s="574" t="s">
        <v>49</v>
      </c>
      <c r="C26" s="591">
        <f>'[6]اشور 20'!$C$17:$T$17</f>
        <v>3</v>
      </c>
      <c r="D26" s="591">
        <f>'[6]اشور 20'!$C$17:$T$17</f>
        <v>5.9</v>
      </c>
      <c r="E26" s="591">
        <f>'[6]اشور 20'!$C$17:$T$17</f>
        <v>6.7</v>
      </c>
      <c r="F26" s="591"/>
      <c r="G26" s="591"/>
      <c r="H26" s="593">
        <f>'[6]اشور 20'!$C$17:$T$17</f>
        <v>16</v>
      </c>
      <c r="I26" s="593">
        <f>'[6]اشور 20'!$C$17:$T$17</f>
        <v>16</v>
      </c>
      <c r="J26" s="592">
        <f>'[6]اشور 20'!$C$17:$T$17</f>
        <v>12</v>
      </c>
      <c r="K26" s="592"/>
      <c r="L26" s="592"/>
      <c r="M26" s="591">
        <f>'[6]اشور 20'!$C$17:$T$17</f>
        <v>2</v>
      </c>
      <c r="N26" s="591">
        <f>'[6]اشور 20'!$C$17:$T$17</f>
        <v>2.9</v>
      </c>
      <c r="O26" s="591">
        <f>'[6]اشور 20'!$C$17:$T$17</f>
        <v>3.35</v>
      </c>
      <c r="P26" s="591">
        <f>'[6]اشور 20'!$C$17:$T$17</f>
        <v>3.5</v>
      </c>
      <c r="Q26" s="592">
        <f>'[6]اشور 20'!$C$17:$T$17</f>
        <v>15</v>
      </c>
      <c r="R26" s="592"/>
      <c r="S26" s="592"/>
      <c r="T26" s="591"/>
      <c r="U26" s="576"/>
    </row>
    <row r="27" spans="1:21" s="577" customFormat="1" ht="33" customHeight="1">
      <c r="A27" s="573">
        <v>21</v>
      </c>
      <c r="B27" s="574" t="s">
        <v>32</v>
      </c>
      <c r="C27" s="591">
        <f>'[6]المنصور 21'!$C$17:$T$17</f>
        <v>3</v>
      </c>
      <c r="D27" s="591">
        <f>'[6]المنصور 21'!$C$17:$T$17</f>
        <v>4</v>
      </c>
      <c r="E27" s="591"/>
      <c r="F27" s="591"/>
      <c r="G27" s="591"/>
      <c r="H27" s="593">
        <f>'[6]المنصور 21'!$C$17:$T$17</f>
        <v>11</v>
      </c>
      <c r="I27" s="593">
        <f>'[6]المنصور 21'!$C$17:$T$17</f>
        <v>11</v>
      </c>
      <c r="J27" s="592">
        <f>'[6]المنصور 21'!$C$17:$T$17</f>
        <v>10.5</v>
      </c>
      <c r="K27" s="592"/>
      <c r="L27" s="592"/>
      <c r="M27" s="591">
        <f>'[6]المنصور 21'!$C$17:$T$17</f>
        <v>2</v>
      </c>
      <c r="N27" s="591">
        <f>'[6]المنصور 21'!$C$17:$T$17</f>
        <v>2.2</v>
      </c>
      <c r="O27" s="591"/>
      <c r="P27" s="591"/>
      <c r="Q27" s="592">
        <f>'[6]المنصور 21'!$C$17:$T$17</f>
        <v>11</v>
      </c>
      <c r="R27" s="592"/>
      <c r="S27" s="592"/>
      <c r="T27" s="591"/>
      <c r="U27" s="576"/>
    </row>
    <row r="28" spans="1:21" s="577" customFormat="1" ht="33" customHeight="1">
      <c r="A28" s="573">
        <v>22</v>
      </c>
      <c r="B28" s="574" t="s">
        <v>156</v>
      </c>
      <c r="C28" s="591">
        <f>'[6]الزراعي التركي 22 '!$C$17:$T$17</f>
        <v>2</v>
      </c>
      <c r="D28" s="591">
        <f>'[6]الزراعي التركي 22 '!$C$17:$T$17</f>
        <v>2.5</v>
      </c>
      <c r="E28" s="591">
        <f>'[6]الزراعي التركي 22 '!$C$17:$T$17</f>
        <v>3</v>
      </c>
      <c r="F28" s="591"/>
      <c r="G28" s="591"/>
      <c r="H28" s="593">
        <f>'[6]الزراعي التركي 22 '!$C$17:$T$17</f>
        <v>25</v>
      </c>
      <c r="I28" s="593"/>
      <c r="J28" s="592">
        <f>'[6]الزراعي التركي 22 '!$C$17:$T$17</f>
        <v>27</v>
      </c>
      <c r="K28" s="592"/>
      <c r="L28" s="592"/>
      <c r="M28" s="591">
        <f>'[6]الزراعي التركي 22 '!$C$17:$T$17</f>
        <v>0.5</v>
      </c>
      <c r="N28" s="591">
        <f>'[6]الزراعي التركي 22 '!$C$17:$T$17</f>
        <v>1</v>
      </c>
      <c r="O28" s="591">
        <f>'[6]الزراعي التركي 22 '!$C$17:$T$17</f>
        <v>1</v>
      </c>
      <c r="P28" s="591"/>
      <c r="Q28" s="592">
        <f>'[6]الزراعي التركي 22 '!$C$17:$T$17</f>
        <v>25</v>
      </c>
      <c r="R28" s="592"/>
      <c r="S28" s="592"/>
      <c r="T28" s="591"/>
      <c r="U28" s="576"/>
    </row>
    <row r="29" spans="1:21" s="577" customFormat="1" ht="33" customHeight="1">
      <c r="A29" s="573">
        <v>23</v>
      </c>
      <c r="B29" s="574" t="s">
        <v>50</v>
      </c>
      <c r="C29" s="591">
        <f>'[6]الهدى 23'!$C$17:$T$17</f>
        <v>5</v>
      </c>
      <c r="D29" s="591">
        <f>'[6]الهدى 23'!$C$17:$T$17</f>
        <v>6</v>
      </c>
      <c r="E29" s="591">
        <f>'[6]الهدى 23'!$C$17:$T$17</f>
        <v>6.5</v>
      </c>
      <c r="F29" s="591">
        <f>'[6]الهدى 23'!$C$17:$T$17</f>
        <v>6.5</v>
      </c>
      <c r="G29" s="591"/>
      <c r="H29" s="593">
        <f>'[6]الهدى 23'!$C$17:$T$17</f>
        <v>15</v>
      </c>
      <c r="I29" s="593">
        <f>'[6]الهدى 23'!$C$17:$T$17</f>
        <v>15</v>
      </c>
      <c r="J29" s="592">
        <f>'[6]الهدى 23'!$C$17:$T$17</f>
        <v>10.5</v>
      </c>
      <c r="K29" s="592">
        <f>'[6]الهدى 23'!$C$17:$T$17</f>
        <v>11</v>
      </c>
      <c r="L29" s="592"/>
      <c r="M29" s="591">
        <f>'[6]الهدى 23'!$C$17:$T$17</f>
        <v>2.5</v>
      </c>
      <c r="N29" s="591">
        <f>'[6]الهدى 23'!$C$17:$T$17</f>
        <v>3.5</v>
      </c>
      <c r="O29" s="591">
        <f>'[6]الهدى 23'!$C$17:$T$17</f>
        <v>4</v>
      </c>
      <c r="P29" s="591">
        <f>'[6]الهدى 23'!$C$17:$T$17</f>
        <v>4</v>
      </c>
      <c r="Q29" s="592"/>
      <c r="R29" s="592"/>
      <c r="S29" s="592"/>
      <c r="T29" s="591"/>
      <c r="U29" s="576"/>
    </row>
    <row r="30" spans="1:21" s="577" customFormat="1" ht="33" customHeight="1">
      <c r="A30" s="573">
        <v>24</v>
      </c>
      <c r="B30" s="574" t="s">
        <v>51</v>
      </c>
      <c r="C30" s="595"/>
      <c r="D30" s="595">
        <f>'[6]بيبلوس 24 '!$C$17:$T$17</f>
        <v>2.25</v>
      </c>
      <c r="E30" s="595">
        <f>'[6]بيبلوس 24 '!$C$17:$T$17</f>
        <v>3.13</v>
      </c>
      <c r="F30" s="595">
        <f>'[6]بيبلوس 24 '!$C$17:$T$17</f>
        <v>3.88</v>
      </c>
      <c r="G30" s="595"/>
      <c r="H30" s="596"/>
      <c r="I30" s="596"/>
      <c r="J30" s="597">
        <f>'[6]بيبلوس 24 '!$C$17:$T$17</f>
        <v>8</v>
      </c>
      <c r="K30" s="597">
        <f>'[6]بيبلوس 24 '!$C$17:$T$17</f>
        <v>3.5</v>
      </c>
      <c r="L30" s="597">
        <f>'[6]بيبلوس 24 '!$C$17:$T$17</f>
        <v>2.63</v>
      </c>
      <c r="M30" s="595">
        <f>'[6]بيبلوس 24 '!$C$17:$T$17</f>
        <v>2.88</v>
      </c>
      <c r="N30" s="595">
        <f>'[6]بيبلوس 24 '!$C$17:$T$17</f>
        <v>3.13</v>
      </c>
      <c r="O30" s="595">
        <f>'[6]بيبلوس 24 '!$C$17:$T$17</f>
        <v>8</v>
      </c>
      <c r="P30" s="595"/>
      <c r="Q30" s="597"/>
      <c r="R30" s="597"/>
      <c r="S30" s="597"/>
      <c r="T30" s="595">
        <f>'[6]بيبلوس 24 '!$C$17:$T$17</f>
        <v>6.5</v>
      </c>
      <c r="U30" s="576"/>
    </row>
    <row r="31" spans="1:21" s="577" customFormat="1" ht="33" customHeight="1">
      <c r="A31" s="573">
        <v>25</v>
      </c>
      <c r="B31" s="574" t="s">
        <v>82</v>
      </c>
      <c r="C31" s="591">
        <f>'[6]عبر العراق 25 '!$C$17:$T$17</f>
        <v>7</v>
      </c>
      <c r="D31" s="591">
        <f>'[6]عبر العراق 25 '!$C$17:$T$17</f>
        <v>8</v>
      </c>
      <c r="E31" s="591">
        <f>'[6]عبر العراق 25 '!$C$17:$T$17</f>
        <v>9.25</v>
      </c>
      <c r="F31" s="591">
        <f>'[6]عبر العراق 25 '!$C$17:$T$17</f>
        <v>9</v>
      </c>
      <c r="G31" s="591"/>
      <c r="H31" s="593">
        <f>'[6]عبر العراق 25 '!$C$17:$T$17</f>
        <v>11.5</v>
      </c>
      <c r="I31" s="593">
        <f>'[6]عبر العراق 25 '!$C$17:$T$17</f>
        <v>11</v>
      </c>
      <c r="J31" s="592">
        <f>'[6]عبر العراق 25 '!$C$17:$T$17</f>
        <v>11</v>
      </c>
      <c r="K31" s="592">
        <f>'[6]عبر العراق 25 '!$C$17:$T$17</f>
        <v>11</v>
      </c>
      <c r="L31" s="592">
        <f>'[6]عبر العراق 25 '!$C$17:$T$17</f>
        <v>14</v>
      </c>
      <c r="M31" s="591">
        <f>'[6]عبر العراق 25 '!$C$17:$T$17</f>
        <v>3</v>
      </c>
      <c r="N31" s="591">
        <f>'[6]عبر العراق 25 '!$C$17:$T$17</f>
        <v>4</v>
      </c>
      <c r="O31" s="591">
        <f>'[6]عبر العراق 25 '!$C$17:$T$17</f>
        <v>5</v>
      </c>
      <c r="P31" s="591">
        <f>'[6]عبر العراق 25 '!$C$17:$T$17</f>
        <v>5.5</v>
      </c>
      <c r="Q31" s="592">
        <f>'[6]عبر العراق 25 '!$C$17:$T$17</f>
        <v>11</v>
      </c>
      <c r="R31" s="592"/>
      <c r="S31" s="592"/>
      <c r="T31" s="591"/>
      <c r="U31" s="576"/>
    </row>
    <row r="32" spans="1:21" s="577" customFormat="1" ht="33" customHeight="1">
      <c r="A32" s="573">
        <v>26</v>
      </c>
      <c r="B32" s="574" t="s">
        <v>130</v>
      </c>
      <c r="C32" s="591">
        <f>'[6]انتركونتننتال 26  '!$C$17:$T$17</f>
        <v>2.58</v>
      </c>
      <c r="D32" s="591">
        <f>'[6]انتركونتننتال 26  '!$C$17:$T$17</f>
        <v>4.89</v>
      </c>
      <c r="E32" s="591"/>
      <c r="F32" s="591"/>
      <c r="G32" s="591"/>
      <c r="H32" s="593">
        <f>'[6]انتركونتننتال 26  '!$C$17:$T$17</f>
        <v>14</v>
      </c>
      <c r="I32" s="593"/>
      <c r="J32" s="592">
        <f>'[6]انتركونتننتال 26  '!$C$17:$T$17</f>
        <v>14.62</v>
      </c>
      <c r="K32" s="592">
        <f>'[6]انتركونتننتال 26  '!$C$17:$T$17</f>
        <v>12</v>
      </c>
      <c r="L32" s="592">
        <f>'[6]انتركونتننتال 26  '!$C$17:$T$17</f>
        <v>10</v>
      </c>
      <c r="M32" s="591">
        <f>'[6]انتركونتننتال 26  '!$C$17:$T$17</f>
        <v>0.83</v>
      </c>
      <c r="N32" s="591">
        <f>'[6]انتركونتننتال 26  '!$C$17:$T$17</f>
        <v>4.21</v>
      </c>
      <c r="O32" s="591"/>
      <c r="P32" s="591"/>
      <c r="Q32" s="592">
        <f>'[6]انتركونتننتال 26  '!$C$17:$T$17</f>
        <v>11.58</v>
      </c>
      <c r="R32" s="592">
        <f>'[6]انتركونتننتال 26  '!$C$17:$T$17</f>
        <v>9.5</v>
      </c>
      <c r="S32" s="592">
        <f>'[6]انتركونتننتال 26  '!$C$17:$T$17</f>
        <v>9.5</v>
      </c>
      <c r="T32" s="591">
        <f>'[6]انتركونتننتال 26  '!$C$17:$T$17</f>
        <v>6.47</v>
      </c>
      <c r="U32" s="576"/>
    </row>
    <row r="33" spans="1:21" s="577" customFormat="1" ht="33" customHeight="1">
      <c r="A33" s="573">
        <v>27</v>
      </c>
      <c r="B33" s="574" t="s">
        <v>131</v>
      </c>
      <c r="C33" s="591"/>
      <c r="D33" s="591"/>
      <c r="E33" s="591"/>
      <c r="F33" s="591"/>
      <c r="G33" s="591"/>
      <c r="H33" s="593"/>
      <c r="I33" s="593"/>
      <c r="J33" s="592"/>
      <c r="K33" s="592"/>
      <c r="L33" s="592"/>
      <c r="M33" s="591"/>
      <c r="N33" s="591">
        <f>'[6]وقفلر 27'!$C$17:$T$17</f>
        <v>2</v>
      </c>
      <c r="O33" s="591"/>
      <c r="P33" s="591"/>
      <c r="Q33" s="592">
        <f>'[6]وقفلر 27'!$C$17:$T$17</f>
        <v>11</v>
      </c>
      <c r="R33" s="592">
        <f>'[6]وقفلر 27'!$C$17:$T$17</f>
        <v>12</v>
      </c>
      <c r="S33" s="592">
        <f>'[6]وقفلر 27'!$C$17:$T$17</f>
        <v>13</v>
      </c>
      <c r="T33" s="591">
        <f>'[6]وقفلر 27'!$C$17:$T$17</f>
        <v>13</v>
      </c>
      <c r="U33" s="576"/>
    </row>
    <row r="34" spans="1:21" s="577" customFormat="1" ht="33" customHeight="1">
      <c r="A34" s="573">
        <v>28</v>
      </c>
      <c r="B34" s="574" t="s">
        <v>132</v>
      </c>
      <c r="C34" s="591">
        <f>'[6]الاعتماد اللبناني 28'!$C$17:$T$17</f>
        <v>6.1</v>
      </c>
      <c r="D34" s="591"/>
      <c r="E34" s="591">
        <f>'[6]الاعتماد اللبناني 28'!$C$17:$T$17</f>
        <v>6.1</v>
      </c>
      <c r="F34" s="591"/>
      <c r="G34" s="591"/>
      <c r="H34" s="593"/>
      <c r="I34" s="593"/>
      <c r="J34" s="592">
        <f>'[6]الاعتماد اللبناني 28'!$C$17:$T$17</f>
        <v>12</v>
      </c>
      <c r="K34" s="592">
        <f>'[6]الاعتماد اللبناني 28'!$C$17:$T$17</f>
        <v>12</v>
      </c>
      <c r="L34" s="592">
        <f>'[6]الاعتماد اللبناني 28'!$C$17:$T$17</f>
        <v>12</v>
      </c>
      <c r="M34" s="591">
        <f>'[6]الاعتماد اللبناني 28'!$C$17:$T$17</f>
        <v>3.7</v>
      </c>
      <c r="N34" s="591"/>
      <c r="O34" s="591">
        <f>'[6]الاعتماد اللبناني 28'!$C$17:$T$17</f>
        <v>3.7</v>
      </c>
      <c r="P34" s="591"/>
      <c r="Q34" s="592">
        <f>'[6]الاعتماد اللبناني 28'!$C$17:$T$17</f>
        <v>12</v>
      </c>
      <c r="R34" s="592">
        <f>'[6]الاعتماد اللبناني 28'!$C$17:$T$17</f>
        <v>12</v>
      </c>
      <c r="S34" s="592">
        <f>'[6]الاعتماد اللبناني 28'!$C$17:$T$17</f>
        <v>12</v>
      </c>
      <c r="T34" s="591">
        <f>'[6]الاعتماد اللبناني 28'!$C$17:$T$17</f>
        <v>12</v>
      </c>
      <c r="U34" s="576"/>
    </row>
    <row r="35" spans="1:21" s="577" customFormat="1" ht="33" customHeight="1">
      <c r="A35" s="573">
        <v>29</v>
      </c>
      <c r="B35" s="574" t="s">
        <v>133</v>
      </c>
      <c r="C35" s="591"/>
      <c r="D35" s="591"/>
      <c r="E35" s="591"/>
      <c r="F35" s="591"/>
      <c r="G35" s="591"/>
      <c r="H35" s="593"/>
      <c r="I35" s="593"/>
      <c r="J35" s="592"/>
      <c r="K35" s="592"/>
      <c r="L35" s="592"/>
      <c r="M35" s="591"/>
      <c r="N35" s="591">
        <f>'[6]ايش 29'!$C$17:$T$17</f>
        <v>1.625</v>
      </c>
      <c r="O35" s="591"/>
      <c r="P35" s="591"/>
      <c r="Q35" s="592">
        <f>'[6]ايش 29'!$C$17:$T$17</f>
        <v>14.475</v>
      </c>
      <c r="R35" s="592">
        <f>'[6]ايش 29'!$C$17:$T$17</f>
        <v>14.475</v>
      </c>
      <c r="S35" s="592">
        <f>'[6]ايش 29'!$C$17:$T$17</f>
        <v>14.475</v>
      </c>
      <c r="T35" s="591">
        <f>'[6]ايش 29'!$C$17:$T$17</f>
        <v>14.475</v>
      </c>
      <c r="U35" s="576"/>
    </row>
    <row r="36" spans="1:21" s="577" customFormat="1" ht="33" customHeight="1">
      <c r="A36" s="573">
        <v>30</v>
      </c>
      <c r="B36" s="574" t="s">
        <v>34</v>
      </c>
      <c r="C36" s="591">
        <f>'[6]اربيل 30'!$C$17:$T$17</f>
        <v>7.25</v>
      </c>
      <c r="D36" s="591">
        <f>'[6]اربيل 30'!$C$17:$T$17</f>
        <v>8</v>
      </c>
      <c r="E36" s="591">
        <f>'[6]اربيل 30'!$C$17:$T$17</f>
        <v>8.5</v>
      </c>
      <c r="F36" s="591"/>
      <c r="G36" s="591"/>
      <c r="H36" s="593"/>
      <c r="I36" s="593"/>
      <c r="J36" s="592">
        <f>'[6]اربيل 30'!$C$17:$T$17</f>
        <v>15</v>
      </c>
      <c r="K36" s="592">
        <f>'[6]اربيل 30'!$C$17:$T$17</f>
        <v>15</v>
      </c>
      <c r="L36" s="592">
        <f>'[6]اربيل 30'!$C$17:$T$17</f>
        <v>15</v>
      </c>
      <c r="M36" s="591">
        <f>'[6]اربيل 30'!$C$17:$T$17</f>
        <v>3</v>
      </c>
      <c r="N36" s="591">
        <f>'[6]اربيل 30'!$C$17:$T$17</f>
        <v>3</v>
      </c>
      <c r="O36" s="591">
        <f>'[6]اربيل 30'!$C$17:$T$17</f>
        <v>3.5</v>
      </c>
      <c r="P36" s="591"/>
      <c r="Q36" s="592">
        <f>'[6]اربيل 30'!$C$17:$T$17</f>
        <v>15</v>
      </c>
      <c r="R36" s="592">
        <f>'[6]اربيل 30'!$C$17:$T$17</f>
        <v>15</v>
      </c>
      <c r="S36" s="592">
        <f>'[6]اربيل 30'!$C$17:$T$17</f>
        <v>15</v>
      </c>
      <c r="T36" s="591">
        <f>'[6]اربيل 30'!$C$17:$T$17</f>
        <v>15</v>
      </c>
      <c r="U36" s="576"/>
    </row>
    <row r="37" spans="1:21" s="577" customFormat="1" ht="33" customHeight="1">
      <c r="A37" s="573">
        <v>31</v>
      </c>
      <c r="B37" s="586" t="s">
        <v>38</v>
      </c>
      <c r="C37" s="591">
        <f>'[6]التنمية الدولي 31 '!$C$17:$T$17</f>
        <v>5</v>
      </c>
      <c r="D37" s="591">
        <f>'[6]التنمية الدولي 31 '!$C$17:$T$17</f>
        <v>6</v>
      </c>
      <c r="E37" s="591">
        <f>'[6]التنمية الدولي 31 '!$C$17:$T$17</f>
        <v>7</v>
      </c>
      <c r="F37" s="591">
        <f>'[6]التنمية الدولي 31 '!$C$17:$T$17</f>
        <v>8</v>
      </c>
      <c r="G37" s="591"/>
      <c r="H37" s="593"/>
      <c r="I37" s="593"/>
      <c r="J37" s="592">
        <f>'[6]التنمية الدولي 31 '!$C$17:$T$17</f>
        <v>14</v>
      </c>
      <c r="K37" s="592">
        <f>'[6]التنمية الدولي 31 '!$C$17:$T$17</f>
        <v>15</v>
      </c>
      <c r="L37" s="592">
        <f>'[6]التنمية الدولي 31 '!$C$17:$T$17</f>
        <v>16</v>
      </c>
      <c r="M37" s="591">
        <f>'[6]التنمية الدولي 31 '!$C$17:$T$17</f>
        <v>2.5</v>
      </c>
      <c r="N37" s="591">
        <f>'[6]التنمية الدولي 31 '!$C$17:$T$17</f>
        <v>3</v>
      </c>
      <c r="O37" s="591">
        <f>'[6]التنمية الدولي 31 '!$C$17:$T$17</f>
        <v>4</v>
      </c>
      <c r="P37" s="591"/>
      <c r="Q37" s="592">
        <f>'[6]التنمية الدولي 31 '!$C$17:$T$17</f>
        <v>12</v>
      </c>
      <c r="R37" s="592">
        <f>'[6]التنمية الدولي 31 '!$C$17:$T$17</f>
        <v>11</v>
      </c>
      <c r="S37" s="592">
        <f>'[6]التنمية الدولي 31 '!$C$17:$T$17</f>
        <v>10</v>
      </c>
      <c r="T37" s="591"/>
      <c r="U37" s="576"/>
    </row>
    <row r="38" spans="1:21" s="577" customFormat="1" ht="33" customHeight="1">
      <c r="A38" s="573">
        <v>32</v>
      </c>
      <c r="B38" s="574" t="s">
        <v>52</v>
      </c>
      <c r="C38" s="591">
        <f>'[6]ملي ايران 32 '!$C$17:$T$17</f>
        <v>1</v>
      </c>
      <c r="D38" s="591"/>
      <c r="E38" s="591"/>
      <c r="F38" s="591"/>
      <c r="G38" s="591"/>
      <c r="H38" s="593"/>
      <c r="I38" s="593"/>
      <c r="J38" s="592">
        <f>'[6]ملي ايران 32 '!$C$17:$T$17</f>
        <v>9</v>
      </c>
      <c r="K38" s="592">
        <f>'[6]ملي ايران 32 '!$C$17:$T$17</f>
        <v>9</v>
      </c>
      <c r="L38" s="592"/>
      <c r="M38" s="591"/>
      <c r="N38" s="591"/>
      <c r="O38" s="591"/>
      <c r="P38" s="591"/>
      <c r="Q38" s="592"/>
      <c r="R38" s="592"/>
      <c r="S38" s="592"/>
      <c r="T38" s="591"/>
      <c r="U38" s="576"/>
    </row>
    <row r="39" spans="1:21" s="577" customFormat="1" ht="33" customHeight="1">
      <c r="A39" s="573">
        <v>33</v>
      </c>
      <c r="B39" s="574" t="s">
        <v>36</v>
      </c>
      <c r="C39" s="591">
        <f>'[6]البحر المتوسط 33'!$C$17:$T$17</f>
        <v>2</v>
      </c>
      <c r="D39" s="591">
        <f>'[6]البحر المتوسط 33'!$C$17:$T$17</f>
        <v>2.75</v>
      </c>
      <c r="E39" s="591">
        <f>'[6]البحر المتوسط 33'!$C$17:$T$17</f>
        <v>3.5</v>
      </c>
      <c r="F39" s="591">
        <f>'[6]البحر المتوسط 33'!$C$17:$T$17</f>
        <v>3.75</v>
      </c>
      <c r="G39" s="591">
        <f>'[6]البحر المتوسط 33'!$C$17:$T$17</f>
        <v>4</v>
      </c>
      <c r="H39" s="593">
        <f>'[6]البحر المتوسط 33'!$C$17:$T$17</f>
        <v>11</v>
      </c>
      <c r="I39" s="593">
        <f>'[6]البحر المتوسط 33'!$C$17:$T$17</f>
        <v>10</v>
      </c>
      <c r="J39" s="592">
        <f>'[6]البحر المتوسط 33'!$C$17:$T$17</f>
        <v>11</v>
      </c>
      <c r="K39" s="592">
        <f>'[6]البحر المتوسط 33'!$C$17:$T$17</f>
        <v>12</v>
      </c>
      <c r="L39" s="592">
        <f>'[6]البحر المتوسط 33'!$C$17:$T$17</f>
        <v>13</v>
      </c>
      <c r="M39" s="591">
        <f>'[6]البحر المتوسط 33'!$C$17:$T$17</f>
        <v>2</v>
      </c>
      <c r="N39" s="591">
        <f>'[6]البحر المتوسط 33'!$C$17:$T$17</f>
        <v>2.75</v>
      </c>
      <c r="O39" s="591">
        <f>'[6]البحر المتوسط 33'!$C$17:$T$17</f>
        <v>3.5</v>
      </c>
      <c r="P39" s="591">
        <f>'[6]البحر المتوسط 33'!$C$17:$T$17</f>
        <v>4</v>
      </c>
      <c r="Q39" s="592">
        <f>'[6]البحر المتوسط 33'!$C$17:$T$17</f>
        <v>10.5</v>
      </c>
      <c r="R39" s="592">
        <f>'[6]البحر المتوسط 33'!$C$17:$T$17</f>
        <v>10.5</v>
      </c>
      <c r="S39" s="592">
        <f>'[6]البحر المتوسط 33'!$C$17:$T$17</f>
        <v>11.5</v>
      </c>
      <c r="T39" s="591">
        <f>'[6]البحر المتوسط 33'!$C$17:$T$17</f>
        <v>12</v>
      </c>
      <c r="U39" s="576"/>
    </row>
    <row r="40" spans="1:21" s="577" customFormat="1" ht="33" customHeight="1">
      <c r="A40" s="573">
        <v>34</v>
      </c>
      <c r="B40" s="574" t="s">
        <v>37</v>
      </c>
      <c r="C40" s="591"/>
      <c r="D40" s="591">
        <f>'[6]البنك اللبناني الفرنسي 34'!$C$17:$T$17</f>
        <v>2</v>
      </c>
      <c r="E40" s="591"/>
      <c r="F40" s="591"/>
      <c r="G40" s="591"/>
      <c r="H40" s="593">
        <f>'[6]البنك اللبناني الفرنسي 34'!$C$17:$T$17</f>
        <v>7.5</v>
      </c>
      <c r="I40" s="593"/>
      <c r="J40" s="592">
        <f>'[6]البنك اللبناني الفرنسي 34'!$C$17:$T$17</f>
        <v>10</v>
      </c>
      <c r="K40" s="592"/>
      <c r="L40" s="592"/>
      <c r="M40" s="591"/>
      <c r="N40" s="591">
        <f>'[6]البنك اللبناني الفرنسي 34'!$C$17:$T$17</f>
        <v>2.25</v>
      </c>
      <c r="O40" s="591">
        <f>'[6]البنك اللبناني الفرنسي 34'!$C$17:$T$17</f>
        <v>2.25</v>
      </c>
      <c r="P40" s="591"/>
      <c r="Q40" s="592">
        <f>'[6]البنك اللبناني الفرنسي 34'!$C$17:$T$17</f>
        <v>8</v>
      </c>
      <c r="R40" s="592"/>
      <c r="S40" s="592"/>
      <c r="T40" s="591"/>
      <c r="U40" s="576"/>
    </row>
    <row r="41" spans="1:21" s="577" customFormat="1" ht="33" customHeight="1">
      <c r="A41" s="573">
        <v>35</v>
      </c>
      <c r="B41" s="574" t="s">
        <v>134</v>
      </c>
      <c r="C41" s="591"/>
      <c r="D41" s="591">
        <f>'[6]فرنسبنك 35 '!$C$17:$T$17</f>
        <v>1.5</v>
      </c>
      <c r="E41" s="591"/>
      <c r="F41" s="591"/>
      <c r="G41" s="591"/>
      <c r="H41" s="593"/>
      <c r="I41" s="593"/>
      <c r="J41" s="592"/>
      <c r="K41" s="592"/>
      <c r="L41" s="592">
        <f>'[6]فرنسبنك 35 '!$C$17:$T$17</f>
        <v>12</v>
      </c>
      <c r="M41" s="591"/>
      <c r="N41" s="591">
        <f>'[6]فرنسبنك 35 '!$C$17:$T$17</f>
        <v>2</v>
      </c>
      <c r="O41" s="591">
        <f>'[6]فرنسبنك 35 '!$C$17:$T$17</f>
        <v>4</v>
      </c>
      <c r="P41" s="591"/>
      <c r="Q41" s="592"/>
      <c r="R41" s="592"/>
      <c r="S41" s="592"/>
      <c r="T41" s="591">
        <f>'[6]فرنسبنك 35 '!$C$17:$T$17</f>
        <v>12</v>
      </c>
      <c r="U41" s="576"/>
    </row>
    <row r="42" spans="1:21" s="577" customFormat="1" ht="42.75" customHeight="1">
      <c r="A42" s="573">
        <v>36</v>
      </c>
      <c r="B42" s="587" t="s">
        <v>157</v>
      </c>
      <c r="C42" s="591">
        <f>'[6]الاقليم التجاري 36 '!$C$17:$T$17</f>
        <v>6</v>
      </c>
      <c r="D42" s="591">
        <f>'[6]الاقليم التجاري 36 '!$C$17:$T$17</f>
        <v>6.5</v>
      </c>
      <c r="E42" s="591">
        <f>'[6]الاقليم التجاري 36 '!$C$17:$T$17</f>
        <v>7</v>
      </c>
      <c r="F42" s="591"/>
      <c r="G42" s="591"/>
      <c r="H42" s="593">
        <f>'[6]الاقليم التجاري 36 '!$C$17:$T$17</f>
        <v>12</v>
      </c>
      <c r="I42" s="593"/>
      <c r="J42" s="592">
        <f>'[6]الاقليم التجاري 36 '!$C$17:$T$17</f>
        <v>10</v>
      </c>
      <c r="K42" s="592">
        <f>'[6]الاقليم التجاري 36 '!$C$17:$T$17</f>
        <v>12</v>
      </c>
      <c r="L42" s="592"/>
      <c r="M42" s="591">
        <f>'[6]الاقليم التجاري 36 '!$C$17:$T$17</f>
        <v>3</v>
      </c>
      <c r="N42" s="591">
        <f>'[6]الاقليم التجاري 36 '!$C$17:$T$17</f>
        <v>4</v>
      </c>
      <c r="O42" s="591">
        <f>'[6]الاقليم التجاري 36 '!$C$17:$T$17</f>
        <v>5</v>
      </c>
      <c r="P42" s="591"/>
      <c r="Q42" s="592">
        <f>'[6]الاقليم التجاري 36 '!$C$17:$T$17</f>
        <v>11</v>
      </c>
      <c r="R42" s="592">
        <f>'[6]الاقليم التجاري 36 '!$C$17:$T$17</f>
        <v>12</v>
      </c>
      <c r="S42" s="592"/>
      <c r="T42" s="591"/>
      <c r="U42" s="576"/>
    </row>
    <row r="43" spans="1:21" s="577" customFormat="1" ht="33" customHeight="1">
      <c r="A43" s="573">
        <v>37</v>
      </c>
      <c r="B43" s="587" t="s">
        <v>136</v>
      </c>
      <c r="C43" s="591">
        <f>'[6]بيروت والبلاد العربية 37 '!$C$17:$T$17</f>
        <v>4</v>
      </c>
      <c r="D43" s="591">
        <f>'[6]بيروت والبلاد العربية 37 '!$C$17:$T$17</f>
        <v>3.5</v>
      </c>
      <c r="E43" s="591">
        <f>'[6]بيروت والبلاد العربية 37 '!$C$17:$T$17</f>
        <v>4.75</v>
      </c>
      <c r="F43" s="591">
        <f>'[6]بيروت والبلاد العربية 37 '!$C$17:$T$17</f>
        <v>6</v>
      </c>
      <c r="G43" s="591">
        <f>'[6]بيروت والبلاد العربية 37 '!$C$17:$T$17</f>
        <v>7</v>
      </c>
      <c r="H43" s="593">
        <f>'[6]بيروت والبلاد العربية 37 '!$C$17:$T$17</f>
        <v>12</v>
      </c>
      <c r="I43" s="593">
        <f>'[6]بيروت والبلاد العربية 37 '!$C$17:$T$17</f>
        <v>12</v>
      </c>
      <c r="J43" s="592">
        <f>'[6]بيروت والبلاد العربية 37 '!$C$17:$T$17</f>
        <v>13</v>
      </c>
      <c r="K43" s="592">
        <f>'[6]بيروت والبلاد العربية 37 '!$C$17:$T$17</f>
        <v>13.5</v>
      </c>
      <c r="L43" s="592">
        <f>'[6]بيروت والبلاد العربية 37 '!$C$17:$T$17</f>
        <v>14</v>
      </c>
      <c r="M43" s="591">
        <f>'[6]بيروت والبلاد العربية 37 '!$C$17:$T$17</f>
        <v>3</v>
      </c>
      <c r="N43" s="591">
        <f>'[6]بيروت والبلاد العربية 37 '!$C$17:$T$17</f>
        <v>4</v>
      </c>
      <c r="O43" s="591">
        <f>'[6]بيروت والبلاد العربية 37 '!$C$17:$T$17</f>
        <v>5</v>
      </c>
      <c r="P43" s="591">
        <f>'[6]بيروت والبلاد العربية 37 '!$C$17:$T$17</f>
        <v>5.75</v>
      </c>
      <c r="Q43" s="592">
        <f>'[6]بيروت والبلاد العربية 37 '!$C$17:$T$17</f>
        <v>9</v>
      </c>
      <c r="R43" s="592">
        <f>'[6]بيروت والبلاد العربية 37 '!$C$17:$T$17</f>
        <v>10</v>
      </c>
      <c r="S43" s="592">
        <f>'[6]بيروت والبلاد العربية 37 '!$C$17:$T$17</f>
        <v>11</v>
      </c>
      <c r="T43" s="591">
        <f>'[6]بيروت والبلاد العربية 37 '!$C$17:$T$17</f>
        <v>12</v>
      </c>
      <c r="U43" s="576"/>
    </row>
    <row r="44" spans="1:21" s="577" customFormat="1" ht="33" customHeight="1">
      <c r="A44" s="573">
        <v>38</v>
      </c>
      <c r="B44" s="574" t="s">
        <v>53</v>
      </c>
      <c r="C44" s="591"/>
      <c r="D44" s="591"/>
      <c r="E44" s="591">
        <f>'[6]بارسيان 38 '!$C$17:$T$17</f>
        <v>6</v>
      </c>
      <c r="F44" s="591"/>
      <c r="G44" s="591"/>
      <c r="H44" s="593"/>
      <c r="I44" s="593"/>
      <c r="J44" s="592"/>
      <c r="K44" s="592">
        <f>'[6]بارسيان 38 '!$C$17:$T$17</f>
        <v>15</v>
      </c>
      <c r="L44" s="592"/>
      <c r="M44" s="591"/>
      <c r="N44" s="591"/>
      <c r="O44" s="591"/>
      <c r="P44" s="591"/>
      <c r="Q44" s="592"/>
      <c r="R44" s="592"/>
      <c r="S44" s="592"/>
      <c r="T44" s="591"/>
      <c r="U44" s="576"/>
    </row>
    <row r="45" spans="1:21" s="577" customFormat="1" ht="33" customHeight="1">
      <c r="A45" s="573">
        <v>39</v>
      </c>
      <c r="B45" s="586" t="s">
        <v>40</v>
      </c>
      <c r="C45" s="591"/>
      <c r="D45" s="591">
        <f>'[6]لبنان والمهجر 39'!$C$17:$T$17</f>
        <v>3.29</v>
      </c>
      <c r="E45" s="591"/>
      <c r="F45" s="591"/>
      <c r="G45" s="591"/>
      <c r="H45" s="593"/>
      <c r="I45" s="593">
        <f>'[6]لبنان والمهجر 39'!$C$17:$T$17</f>
        <v>7.7</v>
      </c>
      <c r="J45" s="592">
        <f>'[6]لبنان والمهجر 39'!$C$17:$T$17</f>
        <v>9.62</v>
      </c>
      <c r="K45" s="592"/>
      <c r="L45" s="592">
        <f>'[6]لبنان والمهجر 39'!$C$17:$T$17</f>
        <v>8.3</v>
      </c>
      <c r="M45" s="591"/>
      <c r="N45" s="591">
        <f>'[6]لبنان والمهجر 39'!$C$17:$T$17</f>
        <v>3.06</v>
      </c>
      <c r="O45" s="591"/>
      <c r="P45" s="591"/>
      <c r="Q45" s="592">
        <f>'[6]لبنان والمهجر 39'!$C$17:$T$17</f>
        <v>9.66</v>
      </c>
      <c r="R45" s="592"/>
      <c r="S45" s="592">
        <f>'[6]لبنان والمهجر 39'!$C$17:$T$17</f>
        <v>12</v>
      </c>
      <c r="T45" s="591"/>
      <c r="U45" s="576"/>
    </row>
    <row r="46" spans="1:21" s="409" customFormat="1" ht="33" customHeight="1">
      <c r="A46" s="573">
        <v>40</v>
      </c>
      <c r="B46" s="574" t="s">
        <v>91</v>
      </c>
      <c r="C46" s="591">
        <f>'[6]بنك عودة 40'!$C$17:$T$17</f>
        <v>4</v>
      </c>
      <c r="D46" s="591">
        <f>'[6]بنك عودة 40'!$C$17:$T$17</f>
        <v>5.2</v>
      </c>
      <c r="E46" s="591">
        <f>'[6]بنك عودة 40'!$C$17:$T$17</f>
        <v>5.3</v>
      </c>
      <c r="F46" s="591"/>
      <c r="G46" s="591"/>
      <c r="H46" s="593">
        <f>'[6]بنك عودة 40'!$C$17:$T$17</f>
        <v>10.5</v>
      </c>
      <c r="I46" s="593"/>
      <c r="J46" s="592">
        <f>'[6]بنك عودة 40'!$C$17:$T$17</f>
        <v>12.5</v>
      </c>
      <c r="K46" s="592">
        <f>'[6]بنك عودة 40'!$C$17:$T$17</f>
        <v>13.5</v>
      </c>
      <c r="L46" s="592"/>
      <c r="M46" s="591">
        <f>'[6]بنك عودة 40'!$C$17:$T$17</f>
        <v>1.5</v>
      </c>
      <c r="N46" s="591">
        <f>'[6]بنك عودة 40'!$C$17:$T$17</f>
        <v>1.9</v>
      </c>
      <c r="O46" s="591">
        <f>'[6]بنك عودة 40'!$C$17:$T$17</f>
        <v>2.575</v>
      </c>
      <c r="P46" s="591">
        <f>'[6]بنك عودة 40'!$C$17:$T$17</f>
        <v>5</v>
      </c>
      <c r="Q46" s="592">
        <f>'[6]بنك عودة 40'!$C$17:$T$17</f>
        <v>9.75</v>
      </c>
      <c r="R46" s="592">
        <f>'[6]بنك عودة 40'!$C$17:$T$17</f>
        <v>10.75</v>
      </c>
      <c r="S46" s="592">
        <f>'[6]بنك عودة 40'!$C$17:$T$17</f>
        <v>10.75</v>
      </c>
      <c r="T46" s="591">
        <f>'[6]بنك عودة 40'!$C$17:$T$17</f>
        <v>11.5</v>
      </c>
      <c r="U46" s="578"/>
    </row>
    <row r="47" spans="1:21" ht="38.25" customHeight="1" thickBot="1">
      <c r="A47" s="1047" t="s">
        <v>25</v>
      </c>
      <c r="B47" s="1048"/>
      <c r="C47" s="594">
        <f>AVERAGE(C7:C46)</f>
        <v>3.595</v>
      </c>
      <c r="D47" s="594">
        <f aca="true" t="shared" si="0" ref="D47:T47">AVERAGE(D7:D46)</f>
        <v>4.184374999999999</v>
      </c>
      <c r="E47" s="594">
        <f t="shared" si="0"/>
        <v>5.2774193548387105</v>
      </c>
      <c r="F47" s="594">
        <f t="shared" si="0"/>
        <v>5.433076923076923</v>
      </c>
      <c r="G47" s="594">
        <f t="shared" si="0"/>
        <v>5.5</v>
      </c>
      <c r="H47" s="594">
        <f t="shared" si="0"/>
        <v>13.53448275862069</v>
      </c>
      <c r="I47" s="594">
        <f t="shared" si="0"/>
        <v>13.1</v>
      </c>
      <c r="J47" s="594">
        <f t="shared" si="0"/>
        <v>12.521764705882353</v>
      </c>
      <c r="K47" s="594">
        <f t="shared" si="0"/>
        <v>12.222222222222221</v>
      </c>
      <c r="L47" s="594">
        <f t="shared" si="0"/>
        <v>12.022631578947369</v>
      </c>
      <c r="M47" s="594">
        <f t="shared" si="0"/>
        <v>1.9588709677419356</v>
      </c>
      <c r="N47" s="594">
        <f t="shared" si="0"/>
        <v>2.5695161290322583</v>
      </c>
      <c r="O47" s="594">
        <f t="shared" si="0"/>
        <v>3.2751666666666663</v>
      </c>
      <c r="P47" s="594">
        <f t="shared" si="0"/>
        <v>3.7</v>
      </c>
      <c r="Q47" s="594">
        <f t="shared" si="0"/>
        <v>12.280156250000001</v>
      </c>
      <c r="R47" s="594">
        <f t="shared" si="0"/>
        <v>11.71477272727273</v>
      </c>
      <c r="S47" s="594">
        <f t="shared" si="0"/>
        <v>11.985526315789473</v>
      </c>
      <c r="T47" s="594">
        <f t="shared" si="0"/>
        <v>11.567499999999999</v>
      </c>
      <c r="U47" s="248"/>
    </row>
    <row r="48" spans="1:21" ht="96" customHeight="1">
      <c r="A48" s="921" t="s">
        <v>99</v>
      </c>
      <c r="B48" s="921"/>
      <c r="C48" s="921"/>
      <c r="D48" s="921"/>
      <c r="E48" s="921"/>
      <c r="F48" s="921"/>
      <c r="G48" s="921"/>
      <c r="H48" s="921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248"/>
    </row>
    <row r="49" spans="1:21" ht="56.25" customHeight="1" thickBot="1">
      <c r="A49" s="1049" t="s">
        <v>160</v>
      </c>
      <c r="B49" s="1049"/>
      <c r="C49" s="1049"/>
      <c r="D49" s="1049"/>
      <c r="E49" s="1049"/>
      <c r="F49" s="1049"/>
      <c r="G49" s="1049"/>
      <c r="H49" s="1049"/>
      <c r="I49" s="1049"/>
      <c r="J49" s="1049"/>
      <c r="K49" s="1049"/>
      <c r="L49" s="1049"/>
      <c r="M49" s="1049"/>
      <c r="N49" s="1049"/>
      <c r="O49" s="1049"/>
      <c r="P49" s="1049"/>
      <c r="Q49" s="1049"/>
      <c r="R49" s="1049"/>
      <c r="S49" s="1049"/>
      <c r="T49" s="1049"/>
      <c r="U49" s="248"/>
    </row>
    <row r="50" spans="1:21" ht="32.25" customHeight="1">
      <c r="A50" s="1050" t="s">
        <v>0</v>
      </c>
      <c r="B50" s="1051"/>
      <c r="C50" s="1051" t="s">
        <v>120</v>
      </c>
      <c r="D50" s="1051"/>
      <c r="E50" s="1051"/>
      <c r="F50" s="1051"/>
      <c r="G50" s="1051"/>
      <c r="H50" s="1051"/>
      <c r="I50" s="1051"/>
      <c r="J50" s="1051"/>
      <c r="K50" s="1051"/>
      <c r="L50" s="1051"/>
      <c r="M50" s="1051" t="s">
        <v>1</v>
      </c>
      <c r="N50" s="1051"/>
      <c r="O50" s="1051"/>
      <c r="P50" s="1051"/>
      <c r="Q50" s="1051"/>
      <c r="R50" s="1051"/>
      <c r="S50" s="1051"/>
      <c r="T50" s="1053"/>
      <c r="U50" s="265"/>
    </row>
    <row r="51" spans="1:21" ht="36.75" customHeight="1">
      <c r="A51" s="1052"/>
      <c r="B51" s="1045"/>
      <c r="C51" s="1045" t="s">
        <v>2</v>
      </c>
      <c r="D51" s="1045"/>
      <c r="E51" s="1045"/>
      <c r="F51" s="1045"/>
      <c r="G51" s="1045"/>
      <c r="H51" s="1045" t="s">
        <v>110</v>
      </c>
      <c r="I51" s="1045"/>
      <c r="J51" s="1045"/>
      <c r="K51" s="1045"/>
      <c r="L51" s="1045"/>
      <c r="M51" s="1045" t="s">
        <v>3</v>
      </c>
      <c r="N51" s="1045"/>
      <c r="O51" s="1045"/>
      <c r="P51" s="1045"/>
      <c r="Q51" s="1045" t="s">
        <v>122</v>
      </c>
      <c r="R51" s="1045"/>
      <c r="S51" s="1045"/>
      <c r="T51" s="1046"/>
      <c r="U51" s="265"/>
    </row>
    <row r="52" spans="1:21" ht="41.25" customHeight="1">
      <c r="A52" s="1052"/>
      <c r="B52" s="1045"/>
      <c r="C52" s="1055" t="s">
        <v>4</v>
      </c>
      <c r="D52" s="1045" t="s">
        <v>5</v>
      </c>
      <c r="E52" s="1045"/>
      <c r="F52" s="1045"/>
      <c r="G52" s="1045"/>
      <c r="H52" s="1055" t="s">
        <v>112</v>
      </c>
      <c r="I52" s="1055" t="s">
        <v>88</v>
      </c>
      <c r="J52" s="1045" t="s">
        <v>6</v>
      </c>
      <c r="K52" s="1045"/>
      <c r="L52" s="1045"/>
      <c r="M52" s="1055" t="s">
        <v>26</v>
      </c>
      <c r="N52" s="1045" t="s">
        <v>7</v>
      </c>
      <c r="O52" s="1045"/>
      <c r="P52" s="1045"/>
      <c r="Q52" s="1045" t="s">
        <v>6</v>
      </c>
      <c r="R52" s="1045"/>
      <c r="S52" s="1045"/>
      <c r="T52" s="1046"/>
      <c r="U52" s="265"/>
    </row>
    <row r="53" spans="1:21" s="565" customFormat="1" ht="194.25" customHeight="1">
      <c r="A53" s="1052"/>
      <c r="B53" s="1045"/>
      <c r="C53" s="1055"/>
      <c r="D53" s="567" t="s">
        <v>8</v>
      </c>
      <c r="E53" s="567" t="s">
        <v>9</v>
      </c>
      <c r="F53" s="567" t="s">
        <v>10</v>
      </c>
      <c r="G53" s="567" t="s">
        <v>11</v>
      </c>
      <c r="H53" s="1055"/>
      <c r="I53" s="1055"/>
      <c r="J53" s="567" t="s">
        <v>12</v>
      </c>
      <c r="K53" s="567" t="s">
        <v>13</v>
      </c>
      <c r="L53" s="567" t="s">
        <v>14</v>
      </c>
      <c r="M53" s="1055"/>
      <c r="N53" s="567" t="s">
        <v>15</v>
      </c>
      <c r="O53" s="567" t="s">
        <v>16</v>
      </c>
      <c r="P53" s="567" t="s">
        <v>17</v>
      </c>
      <c r="Q53" s="567" t="s">
        <v>18</v>
      </c>
      <c r="R53" s="567" t="s">
        <v>19</v>
      </c>
      <c r="S53" s="567" t="s">
        <v>20</v>
      </c>
      <c r="T53" s="568" t="s">
        <v>113</v>
      </c>
      <c r="U53" s="564"/>
    </row>
    <row r="54" spans="1:21" s="565" customFormat="1" ht="71.25" customHeight="1">
      <c r="A54" s="580">
        <v>1</v>
      </c>
      <c r="B54" s="581" t="s">
        <v>123</v>
      </c>
      <c r="C54" s="583">
        <f>'[6]الصناعي A'!$C$17:$T$17</f>
        <v>4</v>
      </c>
      <c r="D54" s="583">
        <f>'[6]الصناعي A'!$C$17:$T$17</f>
        <v>5</v>
      </c>
      <c r="E54" s="583">
        <f>'[6]الصناعي A'!$C$17:$T$17</f>
        <v>6</v>
      </c>
      <c r="F54" s="583">
        <f>'[6]الصناعي A'!$C$17:$T$17</f>
        <v>7</v>
      </c>
      <c r="G54" s="583"/>
      <c r="H54" s="582"/>
      <c r="I54" s="582"/>
      <c r="J54" s="582"/>
      <c r="K54" s="582">
        <f>'[6]الصناعي A'!$C$17:$T$17</f>
        <v>6</v>
      </c>
      <c r="L54" s="582">
        <f>'[6]الصناعي A'!$C$17:$T$17</f>
        <v>6</v>
      </c>
      <c r="M54" s="583">
        <f>'[6]الصناعي A'!$C$17:$T$17</f>
        <v>1</v>
      </c>
      <c r="N54" s="583">
        <f>'[6]الصناعي A'!$C$17:$T$17</f>
        <v>1</v>
      </c>
      <c r="O54" s="583">
        <f>'[6]الصناعي A'!$C$17:$T$17</f>
        <v>1.5</v>
      </c>
      <c r="P54" s="575"/>
      <c r="Q54" s="579"/>
      <c r="R54" s="579"/>
      <c r="S54" s="579"/>
      <c r="T54" s="579"/>
      <c r="U54" s="564"/>
    </row>
    <row r="55" spans="1:21" s="565" customFormat="1" ht="54.75" customHeight="1">
      <c r="A55" s="580">
        <v>2</v>
      </c>
      <c r="B55" s="581" t="s">
        <v>39</v>
      </c>
      <c r="C55" s="583">
        <f>'[6]الزراعي التعاوني B'!$C$17:$T$17</f>
        <v>3</v>
      </c>
      <c r="D55" s="583">
        <f>'[6]الزراعي التعاوني B'!$C$17:$T$17</f>
        <v>2</v>
      </c>
      <c r="E55" s="583">
        <f>'[6]الزراعي التعاوني B'!$C$17:$T$17</f>
        <v>3</v>
      </c>
      <c r="F55" s="583">
        <f>'[6]الزراعي التعاوني B'!$C$17:$T$17</f>
        <v>4</v>
      </c>
      <c r="G55" s="583"/>
      <c r="H55" s="582">
        <f>'[6]الزراعي التعاوني B'!$C$17:$T$17</f>
        <v>14</v>
      </c>
      <c r="I55" s="582">
        <f>'[6]الزراعي التعاوني B'!$C$17:$T$17</f>
        <v>14</v>
      </c>
      <c r="J55" s="582">
        <f>'[6]الزراعي التعاوني B'!$C$17:$T$17</f>
        <v>8</v>
      </c>
      <c r="K55" s="582">
        <f>'[6]الزراعي التعاوني B'!$C$17:$T$17</f>
        <v>10</v>
      </c>
      <c r="L55" s="582">
        <f>'[6]الزراعي التعاوني B'!$C$17:$T$17</f>
        <v>12</v>
      </c>
      <c r="M55" s="583"/>
      <c r="N55" s="583"/>
      <c r="O55" s="583"/>
      <c r="P55" s="575"/>
      <c r="Q55" s="579"/>
      <c r="R55" s="579"/>
      <c r="S55" s="579"/>
      <c r="T55" s="579"/>
      <c r="U55" s="564"/>
    </row>
    <row r="56" spans="1:25" ht="49.5" customHeight="1">
      <c r="A56" s="580">
        <v>3</v>
      </c>
      <c r="B56" s="581" t="s">
        <v>124</v>
      </c>
      <c r="C56" s="583">
        <f>'[6]العقاري C'!$C$17:$T$17</f>
        <v>3</v>
      </c>
      <c r="D56" s="583">
        <f>'[6]العقاري C'!$C$17:$T$17</f>
        <v>3.5</v>
      </c>
      <c r="E56" s="583">
        <f>'[6]العقاري C'!$C$17:$T$17</f>
        <v>4</v>
      </c>
      <c r="F56" s="583">
        <f>'[6]العقاري C'!$C$17:$T$17</f>
        <v>5</v>
      </c>
      <c r="G56" s="583"/>
      <c r="H56" s="582">
        <f>'[6]العقاري C'!$C$17:$T$17</f>
        <v>10</v>
      </c>
      <c r="I56" s="582">
        <f>'[6]العقاري C'!$C$17:$T$17</f>
        <v>10</v>
      </c>
      <c r="J56" s="582">
        <f>'[6]العقاري C'!$C$17:$T$17</f>
        <v>8</v>
      </c>
      <c r="K56" s="582">
        <f>'[6]العقاري C'!$C$17:$T$17</f>
        <v>10</v>
      </c>
      <c r="L56" s="582">
        <f>'[6]العقاري C'!$C$17:$T$17</f>
        <v>10</v>
      </c>
      <c r="M56" s="583"/>
      <c r="N56" s="583"/>
      <c r="O56" s="583"/>
      <c r="P56" s="575"/>
      <c r="Q56" s="579"/>
      <c r="R56" s="579"/>
      <c r="S56" s="579"/>
      <c r="T56" s="579"/>
      <c r="U56" s="272"/>
      <c r="V56" s="407"/>
      <c r="W56" s="363"/>
      <c r="X56" s="363"/>
      <c r="Y56" s="363"/>
    </row>
    <row r="57" spans="1:21" ht="60" customHeight="1" thickBot="1">
      <c r="A57" s="1047" t="s">
        <v>28</v>
      </c>
      <c r="B57" s="1048"/>
      <c r="C57" s="584">
        <f>AVERAGE(C54:C56)</f>
        <v>3.3333333333333335</v>
      </c>
      <c r="D57" s="584">
        <f aca="true" t="shared" si="1" ref="D57:O57">AVERAGE(D54:D56)</f>
        <v>3.5</v>
      </c>
      <c r="E57" s="584">
        <f t="shared" si="1"/>
        <v>4.333333333333333</v>
      </c>
      <c r="F57" s="584">
        <f t="shared" si="1"/>
        <v>5.333333333333333</v>
      </c>
      <c r="G57" s="584"/>
      <c r="H57" s="569">
        <f t="shared" si="1"/>
        <v>12</v>
      </c>
      <c r="I57" s="569">
        <f t="shared" si="1"/>
        <v>12</v>
      </c>
      <c r="J57" s="569">
        <f t="shared" si="1"/>
        <v>8</v>
      </c>
      <c r="K57" s="569">
        <f t="shared" si="1"/>
        <v>8.666666666666666</v>
      </c>
      <c r="L57" s="569">
        <f t="shared" si="1"/>
        <v>9.333333333333334</v>
      </c>
      <c r="M57" s="584">
        <f t="shared" si="1"/>
        <v>1</v>
      </c>
      <c r="N57" s="584">
        <f t="shared" si="1"/>
        <v>1</v>
      </c>
      <c r="O57" s="584">
        <f t="shared" si="1"/>
        <v>1.5</v>
      </c>
      <c r="P57" s="585"/>
      <c r="Q57" s="570"/>
      <c r="R57" s="570"/>
      <c r="S57" s="570"/>
      <c r="T57" s="570"/>
      <c r="U57" s="248"/>
    </row>
    <row r="58" spans="1:33" ht="53.25" customHeight="1">
      <c r="A58" s="1054" t="s">
        <v>158</v>
      </c>
      <c r="B58" s="1054"/>
      <c r="C58" s="1054"/>
      <c r="D58" s="1054"/>
      <c r="E58" s="1054"/>
      <c r="F58" s="1054"/>
      <c r="G58" s="1054"/>
      <c r="H58" s="1054"/>
      <c r="I58" s="1054"/>
      <c r="J58" s="1054"/>
      <c r="K58" s="1054"/>
      <c r="L58" s="1054"/>
      <c r="M58" s="1054"/>
      <c r="N58" s="1054"/>
      <c r="O58" s="1054"/>
      <c r="P58" s="1054"/>
      <c r="Q58" s="1054"/>
      <c r="R58" s="1054"/>
      <c r="S58" s="1054"/>
      <c r="T58" s="571"/>
      <c r="U58" s="272"/>
      <c r="V58" s="407"/>
      <c r="W58" s="407"/>
      <c r="X58" s="407"/>
      <c r="Y58" s="407"/>
      <c r="Z58" s="572"/>
      <c r="AA58" s="572"/>
      <c r="AB58" s="572"/>
      <c r="AC58" s="572"/>
      <c r="AD58" s="572"/>
      <c r="AE58" s="572"/>
      <c r="AF58" s="572"/>
      <c r="AG58" s="572"/>
    </row>
  </sheetData>
  <sheetProtection/>
  <mergeCells count="37">
    <mergeCell ref="A57:B57"/>
    <mergeCell ref="A58:S58"/>
    <mergeCell ref="Q51:T51"/>
    <mergeCell ref="C52:C53"/>
    <mergeCell ref="D52:G52"/>
    <mergeCell ref="H52:H53"/>
    <mergeCell ref="I52:I53"/>
    <mergeCell ref="J52:L52"/>
    <mergeCell ref="M52:M53"/>
    <mergeCell ref="N52:P52"/>
    <mergeCell ref="Q52:T52"/>
    <mergeCell ref="Q5:T5"/>
    <mergeCell ref="A47:B47"/>
    <mergeCell ref="A49:T49"/>
    <mergeCell ref="A50:B53"/>
    <mergeCell ref="C50:L50"/>
    <mergeCell ref="M50:T50"/>
    <mergeCell ref="C51:G51"/>
    <mergeCell ref="H51:L51"/>
    <mergeCell ref="M51:P51"/>
    <mergeCell ref="Q4:T4"/>
    <mergeCell ref="D5:G5"/>
    <mergeCell ref="H5:H6"/>
    <mergeCell ref="I5:I6"/>
    <mergeCell ref="J5:L5"/>
    <mergeCell ref="M5:M6"/>
    <mergeCell ref="N5:P5"/>
    <mergeCell ref="C5:C6"/>
    <mergeCell ref="A48:H48"/>
    <mergeCell ref="A1:H1"/>
    <mergeCell ref="B2:U2"/>
    <mergeCell ref="A3:B6"/>
    <mergeCell ref="C3:L3"/>
    <mergeCell ref="M3:T3"/>
    <mergeCell ref="C4:G4"/>
    <mergeCell ref="H4:L4"/>
    <mergeCell ref="M4:P4"/>
  </mergeCells>
  <printOptions horizontalCentered="1"/>
  <pageMargins left="0.37" right="0.46" top="0.1968503937007874" bottom="0.1968503937007874" header="0.2" footer="0.31496062992125984"/>
  <pageSetup horizontalDpi="600" verticalDpi="600" orientation="landscape" paperSize="9" scale="31" r:id="rId2"/>
  <rowBreaks count="1" manualBreakCount="1">
    <brk id="47" max="1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88"/>
  <sheetViews>
    <sheetView view="pageBreakPreview" zoomScale="29" zoomScaleNormal="30" zoomScaleSheetLayoutView="29" zoomScalePageLayoutView="0" workbookViewId="0" topLeftCell="A1">
      <selection activeCell="C9" sqref="C9"/>
    </sheetView>
  </sheetViews>
  <sheetFormatPr defaultColWidth="9.140625" defaultRowHeight="12.75"/>
  <cols>
    <col min="1" max="1" width="13.7109375" style="351" customWidth="1"/>
    <col min="2" max="2" width="143.8515625" style="351" customWidth="1"/>
    <col min="3" max="20" width="15.7109375" style="351" customWidth="1"/>
    <col min="21" max="16384" width="9.140625" style="351" customWidth="1"/>
  </cols>
  <sheetData>
    <row r="1" spans="1:23" ht="64.5" customHeight="1">
      <c r="A1" s="1056" t="s">
        <v>99</v>
      </c>
      <c r="B1" s="1037"/>
      <c r="C1" s="1037"/>
      <c r="D1" s="1037"/>
      <c r="E1" s="1037"/>
      <c r="F1" s="1037"/>
      <c r="G1" s="1037"/>
      <c r="H1" s="1037"/>
      <c r="I1" s="164"/>
      <c r="J1" s="164"/>
      <c r="K1" s="164"/>
      <c r="L1" s="164"/>
      <c r="M1" s="164"/>
      <c r="N1" s="164"/>
      <c r="O1" s="164"/>
      <c r="P1" s="164"/>
      <c r="Q1" s="164"/>
      <c r="R1" s="600"/>
      <c r="S1" s="600"/>
      <c r="T1" s="600"/>
      <c r="W1" s="351" t="s">
        <v>35</v>
      </c>
    </row>
    <row r="2" spans="1:20" ht="25.5" customHeight="1" thickBot="1">
      <c r="A2" s="599"/>
      <c r="B2" s="893" t="s">
        <v>161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</row>
    <row r="3" spans="1:20" s="352" customFormat="1" ht="30" customHeight="1" thickTop="1">
      <c r="A3" s="1057" t="s">
        <v>0</v>
      </c>
      <c r="B3" s="1058"/>
      <c r="C3" s="1063" t="s">
        <v>120</v>
      </c>
      <c r="D3" s="1064"/>
      <c r="E3" s="1064"/>
      <c r="F3" s="1064"/>
      <c r="G3" s="1064"/>
      <c r="H3" s="1064"/>
      <c r="I3" s="1064"/>
      <c r="J3" s="1064"/>
      <c r="K3" s="1064"/>
      <c r="L3" s="1065"/>
      <c r="M3" s="1063" t="s">
        <v>1</v>
      </c>
      <c r="N3" s="1064"/>
      <c r="O3" s="1064"/>
      <c r="P3" s="1064"/>
      <c r="Q3" s="1064"/>
      <c r="R3" s="1064"/>
      <c r="S3" s="1064"/>
      <c r="T3" s="1066"/>
    </row>
    <row r="4" spans="1:20" s="352" customFormat="1" ht="31.5" customHeight="1">
      <c r="A4" s="1059"/>
      <c r="B4" s="1060"/>
      <c r="C4" s="1067" t="s">
        <v>2</v>
      </c>
      <c r="D4" s="1068"/>
      <c r="E4" s="1068"/>
      <c r="F4" s="1068"/>
      <c r="G4" s="1069"/>
      <c r="H4" s="1067" t="s">
        <v>110</v>
      </c>
      <c r="I4" s="1068"/>
      <c r="J4" s="1068"/>
      <c r="K4" s="1068"/>
      <c r="L4" s="1069"/>
      <c r="M4" s="1067" t="s">
        <v>3</v>
      </c>
      <c r="N4" s="1068"/>
      <c r="O4" s="1068"/>
      <c r="P4" s="1069"/>
      <c r="Q4" s="1067" t="s">
        <v>29</v>
      </c>
      <c r="R4" s="1068"/>
      <c r="S4" s="1068"/>
      <c r="T4" s="1070"/>
    </row>
    <row r="5" spans="1:20" s="352" customFormat="1" ht="33.75" customHeight="1">
      <c r="A5" s="1059"/>
      <c r="B5" s="1060"/>
      <c r="C5" s="1071" t="s">
        <v>4</v>
      </c>
      <c r="D5" s="1067" t="s">
        <v>5</v>
      </c>
      <c r="E5" s="1068"/>
      <c r="F5" s="1068"/>
      <c r="G5" s="1069"/>
      <c r="H5" s="1071" t="s">
        <v>112</v>
      </c>
      <c r="I5" s="1071" t="s">
        <v>88</v>
      </c>
      <c r="J5" s="1067" t="s">
        <v>6</v>
      </c>
      <c r="K5" s="1068"/>
      <c r="L5" s="1069"/>
      <c r="M5" s="1071" t="s">
        <v>26</v>
      </c>
      <c r="N5" s="1067" t="s">
        <v>7</v>
      </c>
      <c r="O5" s="1068"/>
      <c r="P5" s="1069"/>
      <c r="Q5" s="1067" t="s">
        <v>6</v>
      </c>
      <c r="R5" s="1068"/>
      <c r="S5" s="1068"/>
      <c r="T5" s="1070"/>
    </row>
    <row r="6" spans="1:20" s="352" customFormat="1" ht="214.5" customHeight="1" thickBot="1">
      <c r="A6" s="1061"/>
      <c r="B6" s="1062"/>
      <c r="C6" s="1072"/>
      <c r="D6" s="601" t="s">
        <v>8</v>
      </c>
      <c r="E6" s="601" t="s">
        <v>9</v>
      </c>
      <c r="F6" s="601" t="s">
        <v>10</v>
      </c>
      <c r="G6" s="601" t="s">
        <v>11</v>
      </c>
      <c r="H6" s="1072"/>
      <c r="I6" s="1072"/>
      <c r="J6" s="601" t="s">
        <v>12</v>
      </c>
      <c r="K6" s="601" t="s">
        <v>13</v>
      </c>
      <c r="L6" s="601" t="s">
        <v>14</v>
      </c>
      <c r="M6" s="1072"/>
      <c r="N6" s="601" t="s">
        <v>15</v>
      </c>
      <c r="O6" s="601" t="s">
        <v>16</v>
      </c>
      <c r="P6" s="601" t="s">
        <v>17</v>
      </c>
      <c r="Q6" s="601" t="s">
        <v>18</v>
      </c>
      <c r="R6" s="601" t="s">
        <v>19</v>
      </c>
      <c r="S6" s="601" t="s">
        <v>20</v>
      </c>
      <c r="T6" s="602" t="s">
        <v>113</v>
      </c>
    </row>
    <row r="7" spans="1:20" ht="37.5" customHeight="1">
      <c r="A7" s="603">
        <v>1</v>
      </c>
      <c r="B7" s="604" t="s">
        <v>78</v>
      </c>
      <c r="C7" s="621">
        <v>4</v>
      </c>
      <c r="D7" s="621">
        <v>4.5</v>
      </c>
      <c r="E7" s="621">
        <v>5</v>
      </c>
      <c r="F7" s="621">
        <v>5.75</v>
      </c>
      <c r="G7" s="621"/>
      <c r="H7" s="626"/>
      <c r="I7" s="626"/>
      <c r="J7" s="626">
        <v>9</v>
      </c>
      <c r="K7" s="626">
        <v>10</v>
      </c>
      <c r="L7" s="626">
        <v>11</v>
      </c>
      <c r="M7" s="621">
        <v>1</v>
      </c>
      <c r="N7" s="621">
        <v>1.5</v>
      </c>
      <c r="O7" s="621">
        <v>1.75</v>
      </c>
      <c r="P7" s="621">
        <v>3.25</v>
      </c>
      <c r="Q7" s="626">
        <v>8</v>
      </c>
      <c r="R7" s="626">
        <v>9</v>
      </c>
      <c r="S7" s="626">
        <v>10</v>
      </c>
      <c r="T7" s="626"/>
    </row>
    <row r="8" spans="1:20" ht="37.5" customHeight="1">
      <c r="A8" s="603">
        <v>2</v>
      </c>
      <c r="B8" s="604" t="s">
        <v>31</v>
      </c>
      <c r="C8" s="622">
        <v>3.5</v>
      </c>
      <c r="D8" s="622">
        <v>4.5</v>
      </c>
      <c r="E8" s="622">
        <v>5</v>
      </c>
      <c r="F8" s="622">
        <v>6.5</v>
      </c>
      <c r="G8" s="622"/>
      <c r="H8" s="627">
        <v>10</v>
      </c>
      <c r="I8" s="627">
        <v>10</v>
      </c>
      <c r="J8" s="627">
        <v>10</v>
      </c>
      <c r="K8" s="627">
        <v>11</v>
      </c>
      <c r="L8" s="627">
        <v>12</v>
      </c>
      <c r="M8" s="622">
        <v>1</v>
      </c>
      <c r="N8" s="622">
        <v>1.5</v>
      </c>
      <c r="O8" s="622">
        <v>1.5</v>
      </c>
      <c r="P8" s="622">
        <v>2.5</v>
      </c>
      <c r="Q8" s="627">
        <v>9</v>
      </c>
      <c r="R8" s="627">
        <v>10</v>
      </c>
      <c r="S8" s="627">
        <v>10</v>
      </c>
      <c r="T8" s="627">
        <v>11</v>
      </c>
    </row>
    <row r="9" spans="1:20" ht="37.5" customHeight="1">
      <c r="A9" s="603">
        <v>3</v>
      </c>
      <c r="B9" s="605" t="s">
        <v>30</v>
      </c>
      <c r="C9" s="622">
        <v>1</v>
      </c>
      <c r="D9" s="622">
        <v>1.5</v>
      </c>
      <c r="E9" s="622">
        <v>2.5</v>
      </c>
      <c r="F9" s="622"/>
      <c r="G9" s="622"/>
      <c r="H9" s="627">
        <v>10</v>
      </c>
      <c r="I9" s="627"/>
      <c r="J9" s="627">
        <v>10</v>
      </c>
      <c r="K9" s="627">
        <v>10</v>
      </c>
      <c r="L9" s="627">
        <v>10</v>
      </c>
      <c r="M9" s="622">
        <v>0.75</v>
      </c>
      <c r="N9" s="622">
        <v>1</v>
      </c>
      <c r="O9" s="622">
        <v>1.25</v>
      </c>
      <c r="P9" s="622"/>
      <c r="Q9" s="627">
        <v>8</v>
      </c>
      <c r="R9" s="627">
        <v>8</v>
      </c>
      <c r="S9" s="627">
        <v>8</v>
      </c>
      <c r="T9" s="627"/>
    </row>
    <row r="10" spans="1:30" ht="37.5" customHeight="1">
      <c r="A10" s="603">
        <v>4</v>
      </c>
      <c r="B10" s="61" t="s">
        <v>44</v>
      </c>
      <c r="C10" s="622">
        <v>2.5</v>
      </c>
      <c r="D10" s="622">
        <v>3</v>
      </c>
      <c r="E10" s="622">
        <v>3</v>
      </c>
      <c r="F10" s="622"/>
      <c r="G10" s="622"/>
      <c r="H10" s="627">
        <v>10</v>
      </c>
      <c r="I10" s="627"/>
      <c r="J10" s="627">
        <v>8</v>
      </c>
      <c r="K10" s="627">
        <v>9</v>
      </c>
      <c r="L10" s="627">
        <v>10</v>
      </c>
      <c r="M10" s="622">
        <v>1</v>
      </c>
      <c r="N10" s="622">
        <v>1.5</v>
      </c>
      <c r="O10" s="622">
        <v>1.5</v>
      </c>
      <c r="P10" s="622"/>
      <c r="Q10" s="627">
        <v>9</v>
      </c>
      <c r="R10" s="627">
        <v>10</v>
      </c>
      <c r="S10" s="627"/>
      <c r="T10" s="627">
        <v>11</v>
      </c>
      <c r="AD10" s="606"/>
    </row>
    <row r="11" spans="1:20" ht="37.5" customHeight="1">
      <c r="A11" s="603">
        <v>5</v>
      </c>
      <c r="B11" s="61" t="s">
        <v>79</v>
      </c>
      <c r="C11" s="622">
        <v>0.25</v>
      </c>
      <c r="D11" s="622">
        <v>0.75</v>
      </c>
      <c r="E11" s="622"/>
      <c r="F11" s="622"/>
      <c r="G11" s="622"/>
      <c r="H11" s="627">
        <v>12</v>
      </c>
      <c r="I11" s="627"/>
      <c r="J11" s="627">
        <v>12</v>
      </c>
      <c r="K11" s="627">
        <v>12</v>
      </c>
      <c r="L11" s="627">
        <v>12</v>
      </c>
      <c r="M11" s="622"/>
      <c r="N11" s="622"/>
      <c r="O11" s="622"/>
      <c r="P11" s="622"/>
      <c r="Q11" s="627">
        <v>12</v>
      </c>
      <c r="R11" s="627">
        <v>12</v>
      </c>
      <c r="S11" s="627">
        <v>12</v>
      </c>
      <c r="T11" s="627">
        <v>12</v>
      </c>
    </row>
    <row r="12" spans="1:20" ht="37.5" customHeight="1">
      <c r="A12" s="603">
        <v>6</v>
      </c>
      <c r="B12" s="604" t="s">
        <v>45</v>
      </c>
      <c r="C12" s="622">
        <v>4</v>
      </c>
      <c r="D12" s="622">
        <v>4.5</v>
      </c>
      <c r="E12" s="622">
        <v>5</v>
      </c>
      <c r="F12" s="622">
        <v>6</v>
      </c>
      <c r="G12" s="622"/>
      <c r="H12" s="627">
        <v>16</v>
      </c>
      <c r="I12" s="627"/>
      <c r="J12" s="627">
        <v>15</v>
      </c>
      <c r="K12" s="627">
        <v>16</v>
      </c>
      <c r="L12" s="627"/>
      <c r="M12" s="622">
        <v>2</v>
      </c>
      <c r="N12" s="622">
        <v>2.5</v>
      </c>
      <c r="O12" s="622">
        <v>3</v>
      </c>
      <c r="P12" s="622">
        <v>3.5</v>
      </c>
      <c r="Q12" s="627">
        <v>14</v>
      </c>
      <c r="R12" s="627">
        <v>15</v>
      </c>
      <c r="S12" s="627">
        <v>15</v>
      </c>
      <c r="T12" s="627"/>
    </row>
    <row r="13" spans="1:20" ht="37.5" customHeight="1">
      <c r="A13" s="603">
        <v>7</v>
      </c>
      <c r="B13" s="61" t="s">
        <v>21</v>
      </c>
      <c r="C13" s="622">
        <v>4.5</v>
      </c>
      <c r="D13" s="622">
        <v>5.25</v>
      </c>
      <c r="E13" s="622">
        <v>5.5</v>
      </c>
      <c r="F13" s="622"/>
      <c r="G13" s="622"/>
      <c r="H13" s="627">
        <v>14</v>
      </c>
      <c r="I13" s="627">
        <v>14</v>
      </c>
      <c r="J13" s="627"/>
      <c r="K13" s="627"/>
      <c r="L13" s="627"/>
      <c r="M13" s="622">
        <v>3</v>
      </c>
      <c r="N13" s="622">
        <v>3.5</v>
      </c>
      <c r="O13" s="622">
        <v>3.75</v>
      </c>
      <c r="P13" s="622"/>
      <c r="Q13" s="627">
        <v>12</v>
      </c>
      <c r="R13" s="627"/>
      <c r="S13" s="627"/>
      <c r="T13" s="627"/>
    </row>
    <row r="14" spans="1:20" ht="37.5" customHeight="1">
      <c r="A14" s="603">
        <v>8</v>
      </c>
      <c r="B14" s="61" t="s">
        <v>46</v>
      </c>
      <c r="C14" s="622">
        <v>6</v>
      </c>
      <c r="D14" s="622">
        <v>6.5</v>
      </c>
      <c r="E14" s="622">
        <v>10</v>
      </c>
      <c r="F14" s="622"/>
      <c r="G14" s="622"/>
      <c r="H14" s="627">
        <v>14</v>
      </c>
      <c r="I14" s="627"/>
      <c r="J14" s="627">
        <v>14</v>
      </c>
      <c r="K14" s="627">
        <v>15.5</v>
      </c>
      <c r="L14" s="627">
        <v>15.5</v>
      </c>
      <c r="M14" s="622">
        <v>3</v>
      </c>
      <c r="N14" s="622">
        <v>4</v>
      </c>
      <c r="O14" s="622">
        <v>5</v>
      </c>
      <c r="P14" s="622">
        <v>5</v>
      </c>
      <c r="Q14" s="627"/>
      <c r="R14" s="627">
        <v>14</v>
      </c>
      <c r="S14" s="627">
        <v>15.5</v>
      </c>
      <c r="T14" s="627"/>
    </row>
    <row r="15" spans="1:20" ht="37.5" customHeight="1">
      <c r="A15" s="603">
        <v>9</v>
      </c>
      <c r="B15" s="604" t="s">
        <v>126</v>
      </c>
      <c r="C15" s="622">
        <v>1</v>
      </c>
      <c r="D15" s="622">
        <v>0.5</v>
      </c>
      <c r="E15" s="622">
        <v>0.5</v>
      </c>
      <c r="F15" s="622">
        <v>0.5</v>
      </c>
      <c r="G15" s="622"/>
      <c r="H15" s="627">
        <v>15</v>
      </c>
      <c r="I15" s="627"/>
      <c r="J15" s="627">
        <v>14</v>
      </c>
      <c r="K15" s="627">
        <v>14</v>
      </c>
      <c r="L15" s="627">
        <v>14</v>
      </c>
      <c r="M15" s="622">
        <v>0.5</v>
      </c>
      <c r="N15" s="622">
        <v>0.5</v>
      </c>
      <c r="O15" s="622">
        <v>0.5</v>
      </c>
      <c r="P15" s="622">
        <v>0.5</v>
      </c>
      <c r="Q15" s="627">
        <v>13</v>
      </c>
      <c r="R15" s="627">
        <v>13</v>
      </c>
      <c r="S15" s="627">
        <v>13</v>
      </c>
      <c r="T15" s="627">
        <v>13</v>
      </c>
    </row>
    <row r="16" spans="1:20" ht="37.5" customHeight="1">
      <c r="A16" s="603">
        <v>10</v>
      </c>
      <c r="B16" s="61" t="s">
        <v>127</v>
      </c>
      <c r="C16" s="622">
        <v>3</v>
      </c>
      <c r="D16" s="622">
        <v>3.5</v>
      </c>
      <c r="E16" s="622">
        <v>4</v>
      </c>
      <c r="F16" s="622"/>
      <c r="G16" s="622"/>
      <c r="H16" s="627">
        <v>12</v>
      </c>
      <c r="I16" s="627">
        <v>12</v>
      </c>
      <c r="J16" s="627">
        <v>12</v>
      </c>
      <c r="K16" s="627"/>
      <c r="L16" s="627"/>
      <c r="M16" s="622">
        <v>1.5</v>
      </c>
      <c r="N16" s="622">
        <v>2</v>
      </c>
      <c r="O16" s="622">
        <v>2.5</v>
      </c>
      <c r="P16" s="622">
        <v>2.5</v>
      </c>
      <c r="Q16" s="627">
        <v>12</v>
      </c>
      <c r="R16" s="627"/>
      <c r="S16" s="627"/>
      <c r="T16" s="627"/>
    </row>
    <row r="17" spans="1:20" ht="37.5" customHeight="1">
      <c r="A17" s="603">
        <v>11</v>
      </c>
      <c r="B17" s="61" t="s">
        <v>22</v>
      </c>
      <c r="C17" s="622">
        <v>6</v>
      </c>
      <c r="D17" s="622"/>
      <c r="E17" s="622">
        <v>7</v>
      </c>
      <c r="F17" s="622">
        <v>7</v>
      </c>
      <c r="G17" s="622"/>
      <c r="H17" s="627">
        <v>16</v>
      </c>
      <c r="I17" s="627">
        <v>15</v>
      </c>
      <c r="J17" s="627">
        <v>15</v>
      </c>
      <c r="K17" s="627"/>
      <c r="L17" s="627"/>
      <c r="M17" s="622">
        <v>4</v>
      </c>
      <c r="N17" s="622"/>
      <c r="O17" s="622">
        <v>5</v>
      </c>
      <c r="P17" s="622">
        <v>5</v>
      </c>
      <c r="Q17" s="627">
        <v>14</v>
      </c>
      <c r="R17" s="627"/>
      <c r="S17" s="627"/>
      <c r="T17" s="627"/>
    </row>
    <row r="18" spans="1:20" ht="37.5" customHeight="1">
      <c r="A18" s="603">
        <v>12</v>
      </c>
      <c r="B18" s="61" t="s">
        <v>23</v>
      </c>
      <c r="C18" s="622">
        <v>4.45</v>
      </c>
      <c r="D18" s="622">
        <v>5.12</v>
      </c>
      <c r="E18" s="622">
        <v>5.37</v>
      </c>
      <c r="F18" s="622"/>
      <c r="G18" s="622"/>
      <c r="H18" s="627">
        <v>13</v>
      </c>
      <c r="I18" s="627">
        <v>13</v>
      </c>
      <c r="J18" s="627">
        <v>13</v>
      </c>
      <c r="K18" s="627">
        <v>14</v>
      </c>
      <c r="L18" s="627">
        <v>15</v>
      </c>
      <c r="M18" s="622">
        <v>2.06</v>
      </c>
      <c r="N18" s="622">
        <v>3.38</v>
      </c>
      <c r="O18" s="622">
        <v>3.63</v>
      </c>
      <c r="P18" s="622"/>
      <c r="Q18" s="627">
        <v>13</v>
      </c>
      <c r="R18" s="627">
        <v>14</v>
      </c>
      <c r="S18" s="627">
        <v>15</v>
      </c>
      <c r="T18" s="627"/>
    </row>
    <row r="19" spans="1:20" ht="37.5" customHeight="1">
      <c r="A19" s="607">
        <v>13</v>
      </c>
      <c r="B19" s="88" t="s">
        <v>24</v>
      </c>
      <c r="C19" s="622">
        <v>1</v>
      </c>
      <c r="D19" s="622">
        <v>1</v>
      </c>
      <c r="E19" s="622">
        <v>1.25</v>
      </c>
      <c r="F19" s="622"/>
      <c r="G19" s="622"/>
      <c r="H19" s="627">
        <v>12</v>
      </c>
      <c r="I19" s="627"/>
      <c r="J19" s="627"/>
      <c r="K19" s="627">
        <v>11</v>
      </c>
      <c r="L19" s="627"/>
      <c r="M19" s="622"/>
      <c r="N19" s="622"/>
      <c r="O19" s="622"/>
      <c r="P19" s="622"/>
      <c r="Q19" s="627"/>
      <c r="R19" s="627">
        <v>12</v>
      </c>
      <c r="S19" s="627"/>
      <c r="T19" s="627"/>
    </row>
    <row r="20" spans="1:20" ht="37.5" customHeight="1">
      <c r="A20" s="603">
        <v>14</v>
      </c>
      <c r="B20" s="61" t="s">
        <v>27</v>
      </c>
      <c r="C20" s="623">
        <v>0.005</v>
      </c>
      <c r="D20" s="622">
        <v>2</v>
      </c>
      <c r="E20" s="622">
        <v>3</v>
      </c>
      <c r="F20" s="622">
        <v>3.75</v>
      </c>
      <c r="G20" s="622"/>
      <c r="H20" s="627">
        <v>10</v>
      </c>
      <c r="I20" s="627"/>
      <c r="J20" s="627">
        <v>12</v>
      </c>
      <c r="K20" s="627">
        <v>12</v>
      </c>
      <c r="L20" s="627">
        <v>12</v>
      </c>
      <c r="M20" s="623">
        <v>0.005</v>
      </c>
      <c r="N20" s="622">
        <v>1</v>
      </c>
      <c r="O20" s="622">
        <v>2</v>
      </c>
      <c r="P20" s="622">
        <v>2.5</v>
      </c>
      <c r="Q20" s="627">
        <v>10</v>
      </c>
      <c r="R20" s="627">
        <v>10</v>
      </c>
      <c r="S20" s="627">
        <v>10</v>
      </c>
      <c r="T20" s="627"/>
    </row>
    <row r="21" spans="1:20" ht="37.5" customHeight="1">
      <c r="A21" s="603">
        <v>15</v>
      </c>
      <c r="B21" s="61" t="s">
        <v>81</v>
      </c>
      <c r="C21" s="622">
        <v>5</v>
      </c>
      <c r="D21" s="622">
        <v>6</v>
      </c>
      <c r="E21" s="622">
        <v>6.5</v>
      </c>
      <c r="F21" s="622"/>
      <c r="G21" s="622"/>
      <c r="H21" s="627">
        <v>18</v>
      </c>
      <c r="I21" s="627">
        <v>12</v>
      </c>
      <c r="J21" s="627">
        <v>10</v>
      </c>
      <c r="K21" s="627">
        <v>13</v>
      </c>
      <c r="L21" s="627"/>
      <c r="M21" s="622">
        <v>3</v>
      </c>
      <c r="N21" s="622">
        <v>4</v>
      </c>
      <c r="O21" s="622">
        <v>5</v>
      </c>
      <c r="P21" s="622"/>
      <c r="Q21" s="627"/>
      <c r="R21" s="627">
        <v>13.5</v>
      </c>
      <c r="S21" s="627"/>
      <c r="T21" s="627"/>
    </row>
    <row r="22" spans="1:20" ht="37.5" customHeight="1">
      <c r="A22" s="603">
        <v>16</v>
      </c>
      <c r="B22" s="604" t="s">
        <v>47</v>
      </c>
      <c r="C22" s="622">
        <v>3</v>
      </c>
      <c r="D22" s="622"/>
      <c r="E22" s="622">
        <v>4.75</v>
      </c>
      <c r="F22" s="622"/>
      <c r="G22" s="622"/>
      <c r="H22" s="627">
        <v>15</v>
      </c>
      <c r="I22" s="627">
        <v>14</v>
      </c>
      <c r="J22" s="627">
        <v>14</v>
      </c>
      <c r="K22" s="627">
        <v>15</v>
      </c>
      <c r="L22" s="627"/>
      <c r="M22" s="622">
        <v>1.5</v>
      </c>
      <c r="N22" s="622"/>
      <c r="O22" s="622">
        <v>1.75</v>
      </c>
      <c r="P22" s="622"/>
      <c r="Q22" s="627">
        <v>14</v>
      </c>
      <c r="R22" s="627"/>
      <c r="S22" s="627"/>
      <c r="T22" s="627"/>
    </row>
    <row r="23" spans="1:20" ht="37.5" customHeight="1">
      <c r="A23" s="603">
        <v>17</v>
      </c>
      <c r="B23" s="61" t="s">
        <v>48</v>
      </c>
      <c r="C23" s="622">
        <v>2.5</v>
      </c>
      <c r="D23" s="622">
        <v>4</v>
      </c>
      <c r="E23" s="622">
        <v>5.5</v>
      </c>
      <c r="F23" s="622"/>
      <c r="G23" s="622"/>
      <c r="H23" s="627">
        <v>25</v>
      </c>
      <c r="I23" s="627">
        <v>25</v>
      </c>
      <c r="J23" s="627">
        <v>25</v>
      </c>
      <c r="K23" s="627"/>
      <c r="L23" s="627"/>
      <c r="M23" s="622">
        <v>1</v>
      </c>
      <c r="N23" s="622"/>
      <c r="O23" s="622"/>
      <c r="P23" s="622"/>
      <c r="Q23" s="627">
        <v>25</v>
      </c>
      <c r="R23" s="627"/>
      <c r="S23" s="627"/>
      <c r="T23" s="627"/>
    </row>
    <row r="24" spans="1:20" ht="37.5" customHeight="1">
      <c r="A24" s="603">
        <v>18</v>
      </c>
      <c r="B24" s="61" t="s">
        <v>128</v>
      </c>
      <c r="C24" s="622">
        <v>1</v>
      </c>
      <c r="D24" s="622"/>
      <c r="E24" s="622">
        <v>3</v>
      </c>
      <c r="F24" s="622">
        <v>4</v>
      </c>
      <c r="G24" s="622"/>
      <c r="H24" s="627">
        <v>11</v>
      </c>
      <c r="I24" s="627">
        <v>11</v>
      </c>
      <c r="J24" s="627">
        <v>11</v>
      </c>
      <c r="K24" s="627"/>
      <c r="L24" s="627"/>
      <c r="M24" s="622">
        <v>1</v>
      </c>
      <c r="N24" s="622"/>
      <c r="O24" s="622">
        <v>2</v>
      </c>
      <c r="P24" s="622">
        <v>3</v>
      </c>
      <c r="Q24" s="627">
        <v>11</v>
      </c>
      <c r="R24" s="627"/>
      <c r="S24" s="627"/>
      <c r="T24" s="627"/>
    </row>
    <row r="25" spans="1:20" ht="37.5" customHeight="1">
      <c r="A25" s="607">
        <v>19</v>
      </c>
      <c r="B25" s="94" t="s">
        <v>33</v>
      </c>
      <c r="C25" s="622">
        <v>8</v>
      </c>
      <c r="D25" s="622">
        <v>9</v>
      </c>
      <c r="E25" s="622">
        <v>10</v>
      </c>
      <c r="F25" s="622"/>
      <c r="G25" s="622"/>
      <c r="H25" s="627">
        <v>14</v>
      </c>
      <c r="I25" s="627">
        <v>14</v>
      </c>
      <c r="J25" s="627">
        <v>12</v>
      </c>
      <c r="K25" s="627">
        <v>13</v>
      </c>
      <c r="L25" s="627"/>
      <c r="M25" s="622">
        <v>2</v>
      </c>
      <c r="N25" s="622">
        <v>2.5</v>
      </c>
      <c r="O25" s="622">
        <v>3</v>
      </c>
      <c r="P25" s="622"/>
      <c r="Q25" s="627">
        <v>13</v>
      </c>
      <c r="R25" s="627"/>
      <c r="S25" s="627"/>
      <c r="T25" s="627"/>
    </row>
    <row r="26" spans="1:20" ht="37.5" customHeight="1">
      <c r="A26" s="607">
        <v>20</v>
      </c>
      <c r="B26" s="94" t="s">
        <v>49</v>
      </c>
      <c r="C26" s="622">
        <v>3</v>
      </c>
      <c r="D26" s="622">
        <v>5.9</v>
      </c>
      <c r="E26" s="622">
        <v>6.7</v>
      </c>
      <c r="F26" s="622"/>
      <c r="G26" s="622"/>
      <c r="H26" s="627">
        <v>16</v>
      </c>
      <c r="I26" s="627">
        <v>16</v>
      </c>
      <c r="J26" s="627">
        <v>12</v>
      </c>
      <c r="K26" s="627"/>
      <c r="L26" s="627"/>
      <c r="M26" s="622">
        <v>2</v>
      </c>
      <c r="N26" s="622">
        <v>2.9</v>
      </c>
      <c r="O26" s="622">
        <v>3.35</v>
      </c>
      <c r="P26" s="622">
        <v>3.5</v>
      </c>
      <c r="Q26" s="627">
        <v>15</v>
      </c>
      <c r="R26" s="627"/>
      <c r="S26" s="627"/>
      <c r="T26" s="627"/>
    </row>
    <row r="27" spans="1:20" ht="37.5" customHeight="1">
      <c r="A27" s="607">
        <v>21</v>
      </c>
      <c r="B27" s="94" t="s">
        <v>32</v>
      </c>
      <c r="C27" s="622">
        <v>3</v>
      </c>
      <c r="D27" s="622">
        <v>4</v>
      </c>
      <c r="E27" s="622"/>
      <c r="F27" s="622"/>
      <c r="G27" s="622"/>
      <c r="H27" s="627">
        <v>11</v>
      </c>
      <c r="I27" s="627">
        <v>11</v>
      </c>
      <c r="J27" s="627">
        <v>10.5</v>
      </c>
      <c r="K27" s="627"/>
      <c r="L27" s="627"/>
      <c r="M27" s="622">
        <v>2</v>
      </c>
      <c r="N27" s="622">
        <v>2.2</v>
      </c>
      <c r="O27" s="622"/>
      <c r="P27" s="622"/>
      <c r="Q27" s="627">
        <v>11</v>
      </c>
      <c r="R27" s="627"/>
      <c r="S27" s="627"/>
      <c r="T27" s="627"/>
    </row>
    <row r="28" spans="1:20" ht="37.5" customHeight="1">
      <c r="A28" s="607">
        <v>22</v>
      </c>
      <c r="B28" s="608" t="s">
        <v>156</v>
      </c>
      <c r="C28" s="622">
        <v>2</v>
      </c>
      <c r="D28" s="622">
        <v>2.5</v>
      </c>
      <c r="E28" s="622">
        <v>3</v>
      </c>
      <c r="F28" s="622"/>
      <c r="G28" s="622"/>
      <c r="H28" s="627">
        <v>25</v>
      </c>
      <c r="I28" s="627"/>
      <c r="J28" s="627">
        <v>27</v>
      </c>
      <c r="K28" s="627"/>
      <c r="L28" s="627"/>
      <c r="M28" s="622">
        <v>0.5</v>
      </c>
      <c r="N28" s="622">
        <v>1</v>
      </c>
      <c r="O28" s="622">
        <v>1</v>
      </c>
      <c r="P28" s="622"/>
      <c r="Q28" s="627">
        <v>25</v>
      </c>
      <c r="R28" s="627"/>
      <c r="S28" s="627"/>
      <c r="T28" s="627"/>
    </row>
    <row r="29" spans="1:20" ht="37.5" customHeight="1">
      <c r="A29" s="607">
        <v>23</v>
      </c>
      <c r="B29" s="88" t="s">
        <v>50</v>
      </c>
      <c r="C29" s="622">
        <v>5</v>
      </c>
      <c r="D29" s="622">
        <v>6</v>
      </c>
      <c r="E29" s="622">
        <v>6.5</v>
      </c>
      <c r="F29" s="622">
        <v>6.5</v>
      </c>
      <c r="G29" s="622"/>
      <c r="H29" s="627">
        <v>15</v>
      </c>
      <c r="I29" s="627">
        <v>15</v>
      </c>
      <c r="J29" s="627">
        <v>10.5</v>
      </c>
      <c r="K29" s="627">
        <v>11</v>
      </c>
      <c r="L29" s="627"/>
      <c r="M29" s="622">
        <v>2.5</v>
      </c>
      <c r="N29" s="622">
        <v>3.5</v>
      </c>
      <c r="O29" s="622">
        <v>4</v>
      </c>
      <c r="P29" s="622">
        <v>4</v>
      </c>
      <c r="Q29" s="627"/>
      <c r="R29" s="627"/>
      <c r="S29" s="627"/>
      <c r="T29" s="627"/>
    </row>
    <row r="30" spans="1:20" ht="37.5" customHeight="1">
      <c r="A30" s="607">
        <v>24</v>
      </c>
      <c r="B30" s="94" t="s">
        <v>51</v>
      </c>
      <c r="C30" s="622"/>
      <c r="D30" s="622">
        <v>2.25</v>
      </c>
      <c r="E30" s="622">
        <v>3.13</v>
      </c>
      <c r="F30" s="622">
        <v>3.88</v>
      </c>
      <c r="G30" s="622"/>
      <c r="H30" s="627"/>
      <c r="I30" s="627"/>
      <c r="J30" s="627">
        <v>8</v>
      </c>
      <c r="K30" s="627">
        <v>3.5</v>
      </c>
      <c r="L30" s="627">
        <v>2.63</v>
      </c>
      <c r="M30" s="622">
        <v>2.88</v>
      </c>
      <c r="N30" s="622">
        <v>3.13</v>
      </c>
      <c r="O30" s="622">
        <v>8</v>
      </c>
      <c r="P30" s="622"/>
      <c r="Q30" s="627"/>
      <c r="R30" s="627"/>
      <c r="S30" s="627"/>
      <c r="T30" s="627">
        <v>6.5</v>
      </c>
    </row>
    <row r="31" spans="1:20" ht="37.5" customHeight="1">
      <c r="A31" s="607">
        <v>25</v>
      </c>
      <c r="B31" s="88" t="s">
        <v>82</v>
      </c>
      <c r="C31" s="622">
        <v>7</v>
      </c>
      <c r="D31" s="622">
        <v>8</v>
      </c>
      <c r="E31" s="622">
        <v>9.25</v>
      </c>
      <c r="F31" s="622">
        <v>9</v>
      </c>
      <c r="G31" s="622"/>
      <c r="H31" s="627">
        <v>11.5</v>
      </c>
      <c r="I31" s="627">
        <v>11</v>
      </c>
      <c r="J31" s="627">
        <v>11</v>
      </c>
      <c r="K31" s="627">
        <v>11</v>
      </c>
      <c r="L31" s="627">
        <v>14</v>
      </c>
      <c r="M31" s="622">
        <v>3</v>
      </c>
      <c r="N31" s="622">
        <v>4</v>
      </c>
      <c r="O31" s="622">
        <v>5</v>
      </c>
      <c r="P31" s="622">
        <v>5.5</v>
      </c>
      <c r="Q31" s="627">
        <v>11</v>
      </c>
      <c r="R31" s="627"/>
      <c r="S31" s="627"/>
      <c r="T31" s="627"/>
    </row>
    <row r="32" spans="1:20" ht="37.5" customHeight="1">
      <c r="A32" s="607">
        <v>26</v>
      </c>
      <c r="B32" s="94" t="s">
        <v>130</v>
      </c>
      <c r="C32" s="622">
        <v>2.58</v>
      </c>
      <c r="D32" s="622">
        <v>4.89</v>
      </c>
      <c r="E32" s="622"/>
      <c r="F32" s="622"/>
      <c r="G32" s="622"/>
      <c r="H32" s="627">
        <v>14</v>
      </c>
      <c r="I32" s="627"/>
      <c r="J32" s="627">
        <v>14.62</v>
      </c>
      <c r="K32" s="627">
        <v>12</v>
      </c>
      <c r="L32" s="627">
        <v>10</v>
      </c>
      <c r="M32" s="622">
        <v>0.83</v>
      </c>
      <c r="N32" s="622">
        <v>4.21</v>
      </c>
      <c r="O32" s="622"/>
      <c r="P32" s="622"/>
      <c r="Q32" s="627">
        <v>11.58</v>
      </c>
      <c r="R32" s="627">
        <v>9.5</v>
      </c>
      <c r="S32" s="627">
        <v>9.5</v>
      </c>
      <c r="T32" s="627">
        <v>6.47</v>
      </c>
    </row>
    <row r="33" spans="1:20" ht="37.5" customHeight="1">
      <c r="A33" s="607">
        <v>27</v>
      </c>
      <c r="B33" s="94" t="s">
        <v>131</v>
      </c>
      <c r="C33" s="622"/>
      <c r="D33" s="622"/>
      <c r="E33" s="622"/>
      <c r="F33" s="622"/>
      <c r="G33" s="622"/>
      <c r="H33" s="627"/>
      <c r="I33" s="627"/>
      <c r="J33" s="627"/>
      <c r="K33" s="627"/>
      <c r="L33" s="627"/>
      <c r="M33" s="622"/>
      <c r="N33" s="622">
        <v>2</v>
      </c>
      <c r="O33" s="622"/>
      <c r="P33" s="622"/>
      <c r="Q33" s="627">
        <v>11</v>
      </c>
      <c r="R33" s="627">
        <v>12</v>
      </c>
      <c r="S33" s="627">
        <v>13</v>
      </c>
      <c r="T33" s="627">
        <v>13</v>
      </c>
    </row>
    <row r="34" spans="1:20" ht="37.5" customHeight="1">
      <c r="A34" s="607">
        <v>28</v>
      </c>
      <c r="B34" s="94" t="s">
        <v>132</v>
      </c>
      <c r="C34" s="622">
        <v>6.1</v>
      </c>
      <c r="D34" s="622"/>
      <c r="E34" s="622">
        <v>6.1</v>
      </c>
      <c r="F34" s="622"/>
      <c r="G34" s="622"/>
      <c r="H34" s="627"/>
      <c r="I34" s="627"/>
      <c r="J34" s="627">
        <v>12</v>
      </c>
      <c r="K34" s="627">
        <v>12</v>
      </c>
      <c r="L34" s="627">
        <v>12</v>
      </c>
      <c r="M34" s="622">
        <v>3.7</v>
      </c>
      <c r="N34" s="622"/>
      <c r="O34" s="622">
        <v>3.7</v>
      </c>
      <c r="P34" s="622"/>
      <c r="Q34" s="627">
        <v>12</v>
      </c>
      <c r="R34" s="627">
        <v>12</v>
      </c>
      <c r="S34" s="627">
        <v>12</v>
      </c>
      <c r="T34" s="627">
        <v>12</v>
      </c>
    </row>
    <row r="35" spans="1:20" ht="37.5" customHeight="1">
      <c r="A35" s="607">
        <v>29</v>
      </c>
      <c r="B35" s="94" t="s">
        <v>133</v>
      </c>
      <c r="C35" s="622"/>
      <c r="D35" s="622"/>
      <c r="E35" s="622"/>
      <c r="F35" s="622"/>
      <c r="G35" s="622"/>
      <c r="H35" s="627"/>
      <c r="I35" s="627"/>
      <c r="J35" s="627"/>
      <c r="K35" s="627"/>
      <c r="L35" s="627"/>
      <c r="M35" s="622"/>
      <c r="N35" s="622">
        <v>1.625</v>
      </c>
      <c r="O35" s="622"/>
      <c r="P35" s="622"/>
      <c r="Q35" s="627">
        <v>14.475</v>
      </c>
      <c r="R35" s="627">
        <v>14.475</v>
      </c>
      <c r="S35" s="627">
        <v>14.475</v>
      </c>
      <c r="T35" s="627">
        <v>14.475</v>
      </c>
    </row>
    <row r="36" spans="1:20" ht="37.5" customHeight="1">
      <c r="A36" s="607">
        <v>30</v>
      </c>
      <c r="B36" s="94" t="s">
        <v>34</v>
      </c>
      <c r="C36" s="622">
        <v>7.25</v>
      </c>
      <c r="D36" s="622">
        <v>8</v>
      </c>
      <c r="E36" s="622">
        <v>8.5</v>
      </c>
      <c r="F36" s="622"/>
      <c r="G36" s="622"/>
      <c r="H36" s="627"/>
      <c r="I36" s="627"/>
      <c r="J36" s="627">
        <v>15</v>
      </c>
      <c r="K36" s="627">
        <v>15</v>
      </c>
      <c r="L36" s="627">
        <v>15</v>
      </c>
      <c r="M36" s="622">
        <v>3</v>
      </c>
      <c r="N36" s="622">
        <v>3</v>
      </c>
      <c r="O36" s="622">
        <v>3.5</v>
      </c>
      <c r="P36" s="622"/>
      <c r="Q36" s="627">
        <v>15</v>
      </c>
      <c r="R36" s="627">
        <v>15</v>
      </c>
      <c r="S36" s="627">
        <v>15</v>
      </c>
      <c r="T36" s="627">
        <v>15</v>
      </c>
    </row>
    <row r="37" spans="1:20" ht="37.5" customHeight="1">
      <c r="A37" s="607">
        <v>31</v>
      </c>
      <c r="B37" s="609" t="s">
        <v>38</v>
      </c>
      <c r="C37" s="622">
        <v>5</v>
      </c>
      <c r="D37" s="622">
        <v>6</v>
      </c>
      <c r="E37" s="622">
        <v>7</v>
      </c>
      <c r="F37" s="622">
        <v>8</v>
      </c>
      <c r="G37" s="622"/>
      <c r="H37" s="627"/>
      <c r="I37" s="627"/>
      <c r="J37" s="627">
        <v>14</v>
      </c>
      <c r="K37" s="627">
        <v>15</v>
      </c>
      <c r="L37" s="627">
        <v>16</v>
      </c>
      <c r="M37" s="622">
        <v>2.5</v>
      </c>
      <c r="N37" s="622">
        <v>3</v>
      </c>
      <c r="O37" s="622">
        <v>4</v>
      </c>
      <c r="P37" s="622"/>
      <c r="Q37" s="627">
        <v>12</v>
      </c>
      <c r="R37" s="627">
        <v>11</v>
      </c>
      <c r="S37" s="627">
        <v>10</v>
      </c>
      <c r="T37" s="627"/>
    </row>
    <row r="38" spans="1:20" ht="37.5" customHeight="1">
      <c r="A38" s="607">
        <v>32</v>
      </c>
      <c r="B38" s="609" t="s">
        <v>52</v>
      </c>
      <c r="C38" s="622">
        <v>1</v>
      </c>
      <c r="D38" s="622"/>
      <c r="E38" s="622"/>
      <c r="F38" s="622"/>
      <c r="G38" s="622"/>
      <c r="H38" s="627"/>
      <c r="I38" s="627"/>
      <c r="J38" s="627">
        <v>9</v>
      </c>
      <c r="K38" s="627">
        <v>9</v>
      </c>
      <c r="L38" s="627"/>
      <c r="M38" s="622"/>
      <c r="N38" s="622"/>
      <c r="O38" s="622"/>
      <c r="P38" s="622"/>
      <c r="Q38" s="627"/>
      <c r="R38" s="627"/>
      <c r="S38" s="627"/>
      <c r="T38" s="627"/>
    </row>
    <row r="39" spans="1:20" ht="37.5" customHeight="1">
      <c r="A39" s="607">
        <v>33</v>
      </c>
      <c r="B39" s="609" t="s">
        <v>36</v>
      </c>
      <c r="C39" s="622">
        <v>2</v>
      </c>
      <c r="D39" s="622">
        <v>2.75</v>
      </c>
      <c r="E39" s="622">
        <v>3.5</v>
      </c>
      <c r="F39" s="622">
        <v>3.75</v>
      </c>
      <c r="G39" s="622">
        <v>4</v>
      </c>
      <c r="H39" s="627">
        <v>11</v>
      </c>
      <c r="I39" s="627">
        <v>10</v>
      </c>
      <c r="J39" s="627">
        <v>11</v>
      </c>
      <c r="K39" s="627">
        <v>12</v>
      </c>
      <c r="L39" s="627">
        <v>13</v>
      </c>
      <c r="M39" s="622">
        <v>2</v>
      </c>
      <c r="N39" s="622">
        <v>2.75</v>
      </c>
      <c r="O39" s="622">
        <v>2.75</v>
      </c>
      <c r="P39" s="622">
        <v>3.5</v>
      </c>
      <c r="Q39" s="627">
        <v>10.5</v>
      </c>
      <c r="R39" s="627">
        <v>11.5</v>
      </c>
      <c r="S39" s="627"/>
      <c r="T39" s="627">
        <v>12</v>
      </c>
    </row>
    <row r="40" spans="1:20" ht="37.5" customHeight="1">
      <c r="A40" s="607">
        <v>34</v>
      </c>
      <c r="B40" s="609" t="s">
        <v>37</v>
      </c>
      <c r="C40" s="622"/>
      <c r="D40" s="622">
        <v>2</v>
      </c>
      <c r="E40" s="622"/>
      <c r="F40" s="622"/>
      <c r="G40" s="622"/>
      <c r="H40" s="627">
        <v>7.5</v>
      </c>
      <c r="I40" s="627"/>
      <c r="J40" s="627">
        <v>10</v>
      </c>
      <c r="K40" s="627"/>
      <c r="L40" s="627"/>
      <c r="M40" s="622"/>
      <c r="N40" s="622">
        <v>2.25</v>
      </c>
      <c r="O40" s="622">
        <v>2.25</v>
      </c>
      <c r="P40" s="622"/>
      <c r="Q40" s="627">
        <v>8</v>
      </c>
      <c r="R40" s="627"/>
      <c r="S40" s="627"/>
      <c r="T40" s="627"/>
    </row>
    <row r="41" spans="1:20" ht="37.5" customHeight="1">
      <c r="A41" s="607">
        <v>35</v>
      </c>
      <c r="B41" s="609" t="s">
        <v>134</v>
      </c>
      <c r="C41" s="622"/>
      <c r="D41" s="622">
        <v>1.5</v>
      </c>
      <c r="E41" s="622"/>
      <c r="F41" s="622"/>
      <c r="G41" s="622"/>
      <c r="H41" s="627"/>
      <c r="I41" s="627"/>
      <c r="J41" s="627"/>
      <c r="K41" s="627"/>
      <c r="L41" s="627">
        <v>12</v>
      </c>
      <c r="M41" s="622"/>
      <c r="N41" s="622">
        <v>2</v>
      </c>
      <c r="O41" s="622">
        <v>4</v>
      </c>
      <c r="P41" s="622"/>
      <c r="Q41" s="627"/>
      <c r="R41" s="627"/>
      <c r="S41" s="627"/>
      <c r="T41" s="627">
        <v>12</v>
      </c>
    </row>
    <row r="42" spans="1:20" ht="37.5" customHeight="1">
      <c r="A42" s="607">
        <v>36</v>
      </c>
      <c r="B42" s="85" t="s">
        <v>162</v>
      </c>
      <c r="C42" s="622">
        <v>6</v>
      </c>
      <c r="D42" s="622">
        <v>6.5</v>
      </c>
      <c r="E42" s="622">
        <v>7</v>
      </c>
      <c r="F42" s="622"/>
      <c r="G42" s="622"/>
      <c r="H42" s="627">
        <v>12</v>
      </c>
      <c r="I42" s="627"/>
      <c r="J42" s="627">
        <v>10</v>
      </c>
      <c r="K42" s="627">
        <v>12</v>
      </c>
      <c r="L42" s="627"/>
      <c r="M42" s="622">
        <v>3</v>
      </c>
      <c r="N42" s="622">
        <v>4</v>
      </c>
      <c r="O42" s="622">
        <v>5</v>
      </c>
      <c r="P42" s="622"/>
      <c r="Q42" s="627">
        <v>11</v>
      </c>
      <c r="R42" s="627">
        <v>12</v>
      </c>
      <c r="S42" s="627"/>
      <c r="T42" s="627"/>
    </row>
    <row r="43" spans="1:20" ht="37.5" customHeight="1">
      <c r="A43" s="607">
        <v>37</v>
      </c>
      <c r="B43" s="609" t="s">
        <v>136</v>
      </c>
      <c r="C43" s="622">
        <v>4</v>
      </c>
      <c r="D43" s="622">
        <v>3.5</v>
      </c>
      <c r="E43" s="622">
        <v>4.75</v>
      </c>
      <c r="F43" s="622">
        <v>6</v>
      </c>
      <c r="G43" s="622">
        <v>7</v>
      </c>
      <c r="H43" s="627">
        <v>12</v>
      </c>
      <c r="I43" s="627">
        <v>12</v>
      </c>
      <c r="J43" s="627">
        <v>13</v>
      </c>
      <c r="K43" s="627">
        <v>13.5</v>
      </c>
      <c r="L43" s="627">
        <v>14</v>
      </c>
      <c r="M43" s="622">
        <v>3</v>
      </c>
      <c r="N43" s="622">
        <v>4</v>
      </c>
      <c r="O43" s="622">
        <v>5</v>
      </c>
      <c r="P43" s="622">
        <v>5.75</v>
      </c>
      <c r="Q43" s="627">
        <v>9</v>
      </c>
      <c r="R43" s="627">
        <v>10</v>
      </c>
      <c r="S43" s="627">
        <v>11</v>
      </c>
      <c r="T43" s="627">
        <v>12</v>
      </c>
    </row>
    <row r="44" spans="1:20" ht="37.5" customHeight="1">
      <c r="A44" s="607">
        <v>38</v>
      </c>
      <c r="B44" s="609" t="s">
        <v>53</v>
      </c>
      <c r="C44" s="622"/>
      <c r="D44" s="622"/>
      <c r="E44" s="622">
        <v>6</v>
      </c>
      <c r="F44" s="622"/>
      <c r="G44" s="622"/>
      <c r="H44" s="627"/>
      <c r="I44" s="627"/>
      <c r="J44" s="627"/>
      <c r="K44" s="627">
        <v>15</v>
      </c>
      <c r="L44" s="627"/>
      <c r="M44" s="622"/>
      <c r="N44" s="622"/>
      <c r="O44" s="622"/>
      <c r="P44" s="622"/>
      <c r="Q44" s="627"/>
      <c r="R44" s="627"/>
      <c r="S44" s="627"/>
      <c r="T44" s="627"/>
    </row>
    <row r="45" spans="1:20" ht="37.5" customHeight="1">
      <c r="A45" s="607">
        <v>39</v>
      </c>
      <c r="B45" s="609" t="s">
        <v>40</v>
      </c>
      <c r="C45" s="622"/>
      <c r="D45" s="622">
        <v>3.29</v>
      </c>
      <c r="E45" s="622"/>
      <c r="F45" s="622"/>
      <c r="G45" s="622"/>
      <c r="H45" s="627"/>
      <c r="I45" s="627">
        <v>7.7</v>
      </c>
      <c r="J45" s="627">
        <v>9.62</v>
      </c>
      <c r="K45" s="627"/>
      <c r="L45" s="627">
        <v>8.3</v>
      </c>
      <c r="M45" s="622"/>
      <c r="N45" s="622">
        <v>3.06</v>
      </c>
      <c r="O45" s="622"/>
      <c r="P45" s="622"/>
      <c r="Q45" s="627">
        <v>9.66</v>
      </c>
      <c r="R45" s="627"/>
      <c r="S45" s="627">
        <v>12</v>
      </c>
      <c r="T45" s="627"/>
    </row>
    <row r="46" spans="1:20" s="612" customFormat="1" ht="37.5" customHeight="1" thickBot="1">
      <c r="A46" s="610">
        <v>40</v>
      </c>
      <c r="B46" s="611" t="s">
        <v>91</v>
      </c>
      <c r="C46" s="331">
        <v>4</v>
      </c>
      <c r="D46" s="331">
        <v>5.2</v>
      </c>
      <c r="E46" s="331">
        <v>5.3</v>
      </c>
      <c r="F46" s="331"/>
      <c r="G46" s="331"/>
      <c r="H46" s="344">
        <v>10.5</v>
      </c>
      <c r="I46" s="344"/>
      <c r="J46" s="344">
        <v>12.5</v>
      </c>
      <c r="K46" s="344">
        <v>13.5</v>
      </c>
      <c r="L46" s="344"/>
      <c r="M46" s="331">
        <v>1.5</v>
      </c>
      <c r="N46" s="331">
        <v>1.9</v>
      </c>
      <c r="O46" s="624">
        <v>2.575</v>
      </c>
      <c r="P46" s="331">
        <v>5</v>
      </c>
      <c r="Q46" s="344">
        <v>9.75</v>
      </c>
      <c r="R46" s="344">
        <v>10.75</v>
      </c>
      <c r="S46" s="344">
        <v>10.75</v>
      </c>
      <c r="T46" s="344">
        <v>11.5</v>
      </c>
    </row>
    <row r="47" spans="1:20" ht="47.25" customHeight="1" thickBot="1">
      <c r="A47" s="1073" t="s">
        <v>25</v>
      </c>
      <c r="B47" s="1074"/>
      <c r="C47" s="625">
        <v>3.595</v>
      </c>
      <c r="D47" s="625">
        <v>4.184374999999999</v>
      </c>
      <c r="E47" s="625">
        <v>5.2774193548387105</v>
      </c>
      <c r="F47" s="625">
        <v>5.433076923076923</v>
      </c>
      <c r="G47" s="625">
        <v>5.5</v>
      </c>
      <c r="H47" s="613">
        <v>13.53448275862069</v>
      </c>
      <c r="I47" s="613">
        <v>13.1</v>
      </c>
      <c r="J47" s="613">
        <v>12.521764705882353</v>
      </c>
      <c r="K47" s="613">
        <v>12.222222222222221</v>
      </c>
      <c r="L47" s="613">
        <v>12.022631578947369</v>
      </c>
      <c r="M47" s="625">
        <v>1.9588709677419356</v>
      </c>
      <c r="N47" s="625">
        <v>2.5695161290322583</v>
      </c>
      <c r="O47" s="625">
        <v>3.24</v>
      </c>
      <c r="P47" s="625">
        <v>3.7</v>
      </c>
      <c r="Q47" s="613">
        <v>12.280156250000001</v>
      </c>
      <c r="R47" s="613">
        <v>11.71477272727273</v>
      </c>
      <c r="S47" s="613">
        <v>11.985526315789473</v>
      </c>
      <c r="T47" s="613">
        <v>11.567499999999999</v>
      </c>
    </row>
    <row r="48" spans="1:20" ht="141.75" customHeight="1">
      <c r="A48" s="921" t="s">
        <v>99</v>
      </c>
      <c r="B48" s="92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</row>
    <row r="49" spans="1:20" ht="36" customHeight="1" thickBot="1">
      <c r="A49" s="893" t="s">
        <v>163</v>
      </c>
      <c r="B49" s="893"/>
      <c r="C49" s="893"/>
      <c r="D49" s="893"/>
      <c r="E49" s="893"/>
      <c r="F49" s="893"/>
      <c r="G49" s="893"/>
      <c r="H49" s="893"/>
      <c r="I49" s="893"/>
      <c r="J49" s="893"/>
      <c r="K49" s="893"/>
      <c r="L49" s="893"/>
      <c r="M49" s="893"/>
      <c r="N49" s="893"/>
      <c r="O49" s="893"/>
      <c r="P49" s="893"/>
      <c r="Q49" s="893"/>
      <c r="R49" s="893"/>
      <c r="S49" s="893"/>
      <c r="T49" s="893"/>
    </row>
    <row r="50" spans="1:20" ht="52.5" customHeight="1" thickBot="1">
      <c r="A50" s="1075" t="s">
        <v>0</v>
      </c>
      <c r="B50" s="1075"/>
      <c r="C50" s="1076" t="s">
        <v>120</v>
      </c>
      <c r="D50" s="1076"/>
      <c r="E50" s="1076"/>
      <c r="F50" s="1076"/>
      <c r="G50" s="1076"/>
      <c r="H50" s="1076"/>
      <c r="I50" s="1076"/>
      <c r="J50" s="1076"/>
      <c r="K50" s="1076"/>
      <c r="L50" s="1076"/>
      <c r="M50" s="1076" t="s">
        <v>1</v>
      </c>
      <c r="N50" s="1076"/>
      <c r="O50" s="1076"/>
      <c r="P50" s="1076"/>
      <c r="Q50" s="1076"/>
      <c r="R50" s="1076"/>
      <c r="S50" s="1076"/>
      <c r="T50" s="1076"/>
    </row>
    <row r="51" spans="1:20" ht="44.25" customHeight="1" thickBot="1" thickTop="1">
      <c r="A51" s="1075"/>
      <c r="B51" s="1075"/>
      <c r="C51" s="1077" t="s">
        <v>2</v>
      </c>
      <c r="D51" s="1077"/>
      <c r="E51" s="1077"/>
      <c r="F51" s="1077"/>
      <c r="G51" s="1077"/>
      <c r="H51" s="1078" t="s">
        <v>110</v>
      </c>
      <c r="I51" s="1078"/>
      <c r="J51" s="1078"/>
      <c r="K51" s="1078"/>
      <c r="L51" s="1078"/>
      <c r="M51" s="1078" t="s">
        <v>3</v>
      </c>
      <c r="N51" s="1078"/>
      <c r="O51" s="1078"/>
      <c r="P51" s="1078"/>
      <c r="Q51" s="1078" t="s">
        <v>122</v>
      </c>
      <c r="R51" s="1078"/>
      <c r="S51" s="1078"/>
      <c r="T51" s="1078"/>
    </row>
    <row r="52" spans="1:20" ht="62.25" customHeight="1" thickBot="1" thickTop="1">
      <c r="A52" s="1075"/>
      <c r="B52" s="1075"/>
      <c r="C52" s="1079" t="s">
        <v>4</v>
      </c>
      <c r="D52" s="1081" t="s">
        <v>5</v>
      </c>
      <c r="E52" s="1081"/>
      <c r="F52" s="1081"/>
      <c r="G52" s="1081"/>
      <c r="H52" s="1079" t="s">
        <v>112</v>
      </c>
      <c r="I52" s="1079" t="s">
        <v>88</v>
      </c>
      <c r="J52" s="1081" t="s">
        <v>6</v>
      </c>
      <c r="K52" s="1081"/>
      <c r="L52" s="1081"/>
      <c r="M52" s="1079" t="s">
        <v>26</v>
      </c>
      <c r="N52" s="1081" t="s">
        <v>7</v>
      </c>
      <c r="O52" s="1081"/>
      <c r="P52" s="1081"/>
      <c r="Q52" s="1081" t="s">
        <v>6</v>
      </c>
      <c r="R52" s="1081"/>
      <c r="S52" s="1081"/>
      <c r="T52" s="1081"/>
    </row>
    <row r="53" spans="1:20" ht="340.5" customHeight="1" thickBot="1" thickTop="1">
      <c r="A53" s="1075"/>
      <c r="B53" s="1075"/>
      <c r="C53" s="1080"/>
      <c r="D53" s="615" t="s">
        <v>8</v>
      </c>
      <c r="E53" s="615" t="s">
        <v>9</v>
      </c>
      <c r="F53" s="615" t="s">
        <v>10</v>
      </c>
      <c r="G53" s="615" t="s">
        <v>11</v>
      </c>
      <c r="H53" s="1080"/>
      <c r="I53" s="1080"/>
      <c r="J53" s="615" t="s">
        <v>12</v>
      </c>
      <c r="K53" s="615" t="s">
        <v>13</v>
      </c>
      <c r="L53" s="615" t="s">
        <v>14</v>
      </c>
      <c r="M53" s="1080"/>
      <c r="N53" s="615" t="s">
        <v>15</v>
      </c>
      <c r="O53" s="615" t="s">
        <v>16</v>
      </c>
      <c r="P53" s="615" t="s">
        <v>17</v>
      </c>
      <c r="Q53" s="615" t="s">
        <v>18</v>
      </c>
      <c r="R53" s="615" t="s">
        <v>19</v>
      </c>
      <c r="S53" s="615" t="s">
        <v>20</v>
      </c>
      <c r="T53" s="615" t="s">
        <v>113</v>
      </c>
    </row>
    <row r="54" spans="1:20" ht="49.5" customHeight="1" thickBot="1">
      <c r="A54" s="616">
        <v>1</v>
      </c>
      <c r="B54" s="617" t="s">
        <v>123</v>
      </c>
      <c r="C54" s="338">
        <f>'[7]الصناعي A'!$C$18:$T$18</f>
        <v>4</v>
      </c>
      <c r="D54" s="338">
        <f>'[7]الصناعي A'!$C$18:$T$18</f>
        <v>5</v>
      </c>
      <c r="E54" s="338">
        <f>'[7]الصناعي A'!$C$18:$T$18</f>
        <v>6</v>
      </c>
      <c r="F54" s="338">
        <f>'[7]الصناعي A'!$C$18:$T$18</f>
        <v>7</v>
      </c>
      <c r="G54" s="338"/>
      <c r="H54" s="348"/>
      <c r="I54" s="348"/>
      <c r="J54" s="348"/>
      <c r="K54" s="348">
        <f>'[7]الصناعي A'!$C$18:$T$18</f>
        <v>6</v>
      </c>
      <c r="L54" s="348">
        <f>'[7]الصناعي A'!$C$18:$T$18</f>
        <v>6</v>
      </c>
      <c r="M54" s="348">
        <f>'[7]الصناعي A'!$C$18:$T$18</f>
        <v>1</v>
      </c>
      <c r="N54" s="348">
        <f>'[7]الصناعي A'!$C$18:$T$18</f>
        <v>1</v>
      </c>
      <c r="O54" s="348">
        <f>'[7]الصناعي A'!$C$18:$T$18</f>
        <v>1.5</v>
      </c>
      <c r="P54" s="348"/>
      <c r="Q54" s="338"/>
      <c r="R54" s="338"/>
      <c r="S54" s="338"/>
      <c r="T54" s="338"/>
    </row>
    <row r="55" spans="1:24" ht="49.5" customHeight="1" thickBot="1">
      <c r="A55" s="616">
        <v>2</v>
      </c>
      <c r="B55" s="617" t="s">
        <v>39</v>
      </c>
      <c r="C55" s="631">
        <f>'[7]الزراعي التعاوني B'!$C$18:$T$18</f>
        <v>3</v>
      </c>
      <c r="D55" s="631">
        <f>'[7]الزراعي التعاوني B'!$C$18:$T$18</f>
        <v>2</v>
      </c>
      <c r="E55" s="631">
        <f>'[7]الزراعي التعاوني B'!$C$18:$T$18</f>
        <v>3</v>
      </c>
      <c r="F55" s="631">
        <f>'[7]الزراعي التعاوني B'!$C$18:$T$18</f>
        <v>4</v>
      </c>
      <c r="G55" s="631"/>
      <c r="H55" s="143">
        <f>'[7]الزراعي التعاوني B'!$C$18:$T$18</f>
        <v>14</v>
      </c>
      <c r="I55" s="143">
        <f>'[7]الزراعي التعاوني B'!$C$18:$T$18</f>
        <v>14</v>
      </c>
      <c r="J55" s="143">
        <f>'[7]الزراعي التعاوني B'!$C$18:$T$18</f>
        <v>8</v>
      </c>
      <c r="K55" s="143">
        <f>'[7]الزراعي التعاوني B'!$C$18:$T$18</f>
        <v>10</v>
      </c>
      <c r="L55" s="143">
        <f>'[7]الزراعي التعاوني B'!$C$18:$T$18</f>
        <v>12</v>
      </c>
      <c r="M55" s="143"/>
      <c r="N55" s="143"/>
      <c r="O55" s="143"/>
      <c r="P55" s="143"/>
      <c r="Q55" s="631"/>
      <c r="R55" s="631"/>
      <c r="S55" s="631"/>
      <c r="T55" s="634"/>
      <c r="U55" s="618"/>
      <c r="V55" s="618"/>
      <c r="W55" s="618"/>
      <c r="X55" s="618"/>
    </row>
    <row r="56" spans="1:24" ht="49.5" customHeight="1" thickBot="1">
      <c r="A56" s="616">
        <v>3</v>
      </c>
      <c r="B56" s="617" t="s">
        <v>124</v>
      </c>
      <c r="C56" s="632">
        <f>'[7]العقاري C'!$C$18:$T$18</f>
        <v>3</v>
      </c>
      <c r="D56" s="632">
        <f>'[7]العقاري C'!$C$18:$T$18</f>
        <v>3.5</v>
      </c>
      <c r="E56" s="632">
        <f>'[7]العقاري C'!$C$18:$T$18</f>
        <v>4</v>
      </c>
      <c r="F56" s="632">
        <f>'[7]العقاري C'!$C$18:$T$18</f>
        <v>5</v>
      </c>
      <c r="G56" s="632"/>
      <c r="H56" s="628">
        <f>'[7]العقاري C'!$C$18:$T$18</f>
        <v>10</v>
      </c>
      <c r="I56" s="628">
        <f>'[7]العقاري C'!$C$18:$T$18</f>
        <v>10</v>
      </c>
      <c r="J56" s="628">
        <f>'[7]العقاري C'!$C$18:$T$18</f>
        <v>8</v>
      </c>
      <c r="K56" s="628">
        <f>'[7]العقاري C'!$C$18:$T$18</f>
        <v>10</v>
      </c>
      <c r="L56" s="628">
        <f>'[7]العقاري C'!$C$18:$T$18</f>
        <v>10</v>
      </c>
      <c r="M56" s="628"/>
      <c r="N56" s="628"/>
      <c r="O56" s="628"/>
      <c r="P56" s="628"/>
      <c r="Q56" s="632"/>
      <c r="R56" s="632"/>
      <c r="S56" s="632"/>
      <c r="T56" s="632"/>
      <c r="U56" s="407"/>
      <c r="V56" s="407"/>
      <c r="W56" s="407"/>
      <c r="X56" s="407"/>
    </row>
    <row r="57" spans="1:24" ht="49.5" customHeight="1" thickBot="1">
      <c r="A57" s="1082" t="s">
        <v>28</v>
      </c>
      <c r="B57" s="1082"/>
      <c r="C57" s="633">
        <f>AVERAGE(C54:C56)</f>
        <v>3.3333333333333335</v>
      </c>
      <c r="D57" s="633">
        <f aca="true" t="shared" si="0" ref="D57:N57">AVERAGE(D54:D56)</f>
        <v>3.5</v>
      </c>
      <c r="E57" s="633">
        <f t="shared" si="0"/>
        <v>4.333333333333333</v>
      </c>
      <c r="F57" s="633">
        <f t="shared" si="0"/>
        <v>5.333333333333333</v>
      </c>
      <c r="G57" s="633"/>
      <c r="H57" s="629">
        <f t="shared" si="0"/>
        <v>12</v>
      </c>
      <c r="I57" s="629">
        <f t="shared" si="0"/>
        <v>12</v>
      </c>
      <c r="J57" s="629">
        <f t="shared" si="0"/>
        <v>8</v>
      </c>
      <c r="K57" s="629">
        <f t="shared" si="0"/>
        <v>8.666666666666666</v>
      </c>
      <c r="L57" s="629">
        <f t="shared" si="0"/>
        <v>9.333333333333334</v>
      </c>
      <c r="M57" s="629">
        <f t="shared" si="0"/>
        <v>1</v>
      </c>
      <c r="N57" s="629">
        <f t="shared" si="0"/>
        <v>1</v>
      </c>
      <c r="O57" s="629">
        <f>AVERAGE(O54:O56)</f>
        <v>1.5</v>
      </c>
      <c r="P57" s="630"/>
      <c r="Q57" s="635"/>
      <c r="R57" s="635"/>
      <c r="S57" s="635"/>
      <c r="T57" s="636"/>
      <c r="U57" s="407"/>
      <c r="V57" s="363"/>
      <c r="W57" s="363"/>
      <c r="X57" s="363"/>
    </row>
    <row r="58" spans="1:24" ht="36" customHeight="1">
      <c r="A58" s="1054" t="s">
        <v>158</v>
      </c>
      <c r="B58" s="1054"/>
      <c r="C58" s="1054"/>
      <c r="D58" s="1054"/>
      <c r="E58" s="1054"/>
      <c r="F58" s="1054"/>
      <c r="G58" s="1054"/>
      <c r="H58" s="1054"/>
      <c r="I58" s="1054"/>
      <c r="J58" s="1054"/>
      <c r="K58" s="1054"/>
      <c r="L58" s="1054"/>
      <c r="M58" s="1054"/>
      <c r="N58" s="1054"/>
      <c r="O58" s="1054"/>
      <c r="P58" s="1054"/>
      <c r="Q58" s="1054"/>
      <c r="R58" s="1054"/>
      <c r="S58" s="1054"/>
      <c r="T58" s="364"/>
      <c r="U58" s="363"/>
      <c r="V58" s="363"/>
      <c r="W58" s="363"/>
      <c r="X58" s="363"/>
    </row>
    <row r="59" spans="1:32" ht="47.25" customHeight="1">
      <c r="A59" s="1083" t="s">
        <v>164</v>
      </c>
      <c r="B59" s="1083"/>
      <c r="C59" s="1083"/>
      <c r="D59" s="1083"/>
      <c r="E59" s="1083"/>
      <c r="F59" s="1083"/>
      <c r="G59" s="1083"/>
      <c r="H59" s="1083"/>
      <c r="I59" s="1083"/>
      <c r="J59" s="1083"/>
      <c r="K59" s="1083"/>
      <c r="L59" s="1083"/>
      <c r="M59" s="619"/>
      <c r="N59" s="619"/>
      <c r="O59" s="619"/>
      <c r="P59" s="619"/>
      <c r="Q59" s="619"/>
      <c r="R59" s="619"/>
      <c r="S59" s="619"/>
      <c r="T59" s="571"/>
      <c r="U59" s="407"/>
      <c r="V59" s="407"/>
      <c r="W59" s="407"/>
      <c r="X59" s="407"/>
      <c r="Y59" s="572"/>
      <c r="Z59" s="572"/>
      <c r="AA59" s="572"/>
      <c r="AB59" s="572"/>
      <c r="AC59" s="572"/>
      <c r="AD59" s="572"/>
      <c r="AE59" s="572"/>
      <c r="AF59" s="572"/>
    </row>
    <row r="60" spans="1:48" ht="111" customHeight="1">
      <c r="A60" s="1084"/>
      <c r="B60" s="1084"/>
      <c r="C60" s="1084"/>
      <c r="D60" s="1084"/>
      <c r="E60" s="1084"/>
      <c r="F60" s="1084"/>
      <c r="G60" s="1084"/>
      <c r="H60" s="1084"/>
      <c r="I60" s="1084"/>
      <c r="J60" s="1084"/>
      <c r="K60" s="1084"/>
      <c r="L60" s="1084"/>
      <c r="M60" s="1084"/>
      <c r="N60" s="1084"/>
      <c r="O60" s="1084"/>
      <c r="P60" s="1084"/>
      <c r="Q60" s="1084"/>
      <c r="R60" s="1084"/>
      <c r="S60" s="1084"/>
      <c r="T60" s="1084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</row>
    <row r="61" spans="1:32" ht="49.5" customHeight="1">
      <c r="A61" s="968"/>
      <c r="B61" s="968"/>
      <c r="C61" s="968"/>
      <c r="D61" s="968"/>
      <c r="E61" s="968"/>
      <c r="F61" s="968"/>
      <c r="G61" s="968"/>
      <c r="H61" s="968"/>
      <c r="I61" s="968"/>
      <c r="J61" s="968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407"/>
      <c r="V61" s="407"/>
      <c r="W61" s="407"/>
      <c r="X61" s="407"/>
      <c r="Y61" s="363"/>
      <c r="Z61" s="363"/>
      <c r="AA61" s="363"/>
      <c r="AB61" s="363"/>
      <c r="AC61" s="363"/>
      <c r="AD61" s="363"/>
      <c r="AE61" s="363"/>
      <c r="AF61" s="363"/>
    </row>
    <row r="62" spans="1:32" ht="58.5" customHeight="1">
      <c r="A62" s="968"/>
      <c r="B62" s="968"/>
      <c r="C62" s="968"/>
      <c r="D62" s="968"/>
      <c r="E62" s="968"/>
      <c r="F62" s="968"/>
      <c r="G62" s="968"/>
      <c r="H62" s="968"/>
      <c r="I62" s="968"/>
      <c r="J62" s="968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407"/>
      <c r="V62" s="407"/>
      <c r="W62" s="407"/>
      <c r="X62" s="407"/>
      <c r="Y62" s="620"/>
      <c r="Z62" s="620"/>
      <c r="AA62" s="620"/>
      <c r="AB62" s="620"/>
      <c r="AC62" s="620"/>
      <c r="AD62" s="363"/>
      <c r="AE62" s="363"/>
      <c r="AF62" s="363"/>
    </row>
    <row r="63" spans="1:36" ht="38.25" customHeight="1">
      <c r="A63" s="366"/>
      <c r="B63" s="366"/>
      <c r="C63" s="366"/>
      <c r="D63" s="366"/>
      <c r="E63" s="366"/>
      <c r="F63" s="366"/>
      <c r="G63" s="366"/>
      <c r="H63" s="366"/>
      <c r="I63" s="366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448"/>
      <c r="V63" s="448"/>
      <c r="W63" s="448"/>
      <c r="X63" s="448"/>
      <c r="Y63" s="363"/>
      <c r="Z63" s="363"/>
      <c r="AA63" s="363"/>
      <c r="AB63" s="363"/>
      <c r="AC63" s="363"/>
      <c r="AD63" s="363"/>
      <c r="AE63" s="363"/>
      <c r="AF63" s="363"/>
      <c r="AG63" s="364"/>
      <c r="AH63" s="364"/>
      <c r="AI63" s="364"/>
      <c r="AJ63" s="364"/>
    </row>
    <row r="64" spans="1:32" ht="42.75" customHeight="1">
      <c r="A64" s="977"/>
      <c r="B64" s="977"/>
      <c r="C64" s="977"/>
      <c r="D64" s="977"/>
      <c r="E64" s="977"/>
      <c r="F64" s="977"/>
      <c r="G64" s="977"/>
      <c r="H64" s="977"/>
      <c r="I64" s="977"/>
      <c r="J64" s="977"/>
      <c r="K64" s="977"/>
      <c r="L64" s="977"/>
      <c r="M64" s="977"/>
      <c r="N64" s="977"/>
      <c r="O64" s="977"/>
      <c r="P64" s="97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3"/>
    </row>
    <row r="65" spans="1:32" ht="45" customHeight="1">
      <c r="A65" s="977"/>
      <c r="B65" s="977"/>
      <c r="C65" s="977"/>
      <c r="D65" s="977"/>
      <c r="E65" s="977"/>
      <c r="F65" s="977"/>
      <c r="G65" s="977"/>
      <c r="H65" s="977"/>
      <c r="I65" s="977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3"/>
      <c r="V65" s="363"/>
      <c r="W65" s="363"/>
      <c r="X65" s="363"/>
      <c r="Y65" s="407"/>
      <c r="Z65" s="407"/>
      <c r="AA65" s="407"/>
      <c r="AB65" s="363"/>
      <c r="AC65" s="363"/>
      <c r="AD65" s="363"/>
      <c r="AE65" s="363"/>
      <c r="AF65" s="363"/>
    </row>
    <row r="66" spans="1:33" ht="44.25" customHeight="1">
      <c r="A66" s="366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4"/>
      <c r="O66" s="364"/>
      <c r="P66" s="364"/>
      <c r="Q66" s="364"/>
      <c r="R66" s="364"/>
      <c r="S66" s="364"/>
      <c r="T66" s="364"/>
      <c r="U66" s="363"/>
      <c r="V66" s="363"/>
      <c r="W66" s="363"/>
      <c r="X66" s="363"/>
      <c r="Y66" s="407"/>
      <c r="Z66" s="407"/>
      <c r="AA66" s="407"/>
      <c r="AB66" s="407"/>
      <c r="AC66" s="407"/>
      <c r="AD66" s="407"/>
      <c r="AE66" s="407"/>
      <c r="AF66" s="407"/>
      <c r="AG66" s="367"/>
    </row>
    <row r="67" spans="1:33" ht="39.75" customHeight="1">
      <c r="A67" s="977"/>
      <c r="B67" s="977"/>
      <c r="C67" s="977"/>
      <c r="D67" s="977"/>
      <c r="E67" s="977"/>
      <c r="F67" s="977"/>
      <c r="G67" s="977"/>
      <c r="H67" s="977"/>
      <c r="I67" s="977"/>
      <c r="J67" s="977"/>
      <c r="K67" s="977"/>
      <c r="L67" s="977"/>
      <c r="M67" s="366"/>
      <c r="N67" s="368"/>
      <c r="O67" s="368"/>
      <c r="P67" s="368"/>
      <c r="Q67" s="368"/>
      <c r="R67" s="368"/>
      <c r="S67" s="368"/>
      <c r="T67" s="368"/>
      <c r="U67" s="363"/>
      <c r="V67" s="363"/>
      <c r="W67" s="363"/>
      <c r="X67" s="363"/>
      <c r="Y67" s="407"/>
      <c r="Z67" s="407"/>
      <c r="AA67" s="407"/>
      <c r="AB67" s="407"/>
      <c r="AC67" s="407"/>
      <c r="AD67" s="407"/>
      <c r="AE67" s="407"/>
      <c r="AF67" s="407"/>
      <c r="AG67" s="367"/>
    </row>
    <row r="68" spans="1:32" ht="48" customHeight="1">
      <c r="A68" s="978"/>
      <c r="B68" s="978"/>
      <c r="C68" s="978"/>
      <c r="D68" s="978"/>
      <c r="E68" s="978"/>
      <c r="F68" s="978"/>
      <c r="G68" s="978"/>
      <c r="H68" s="978"/>
      <c r="I68" s="978"/>
      <c r="J68" s="978"/>
      <c r="K68" s="978"/>
      <c r="L68" s="978"/>
      <c r="M68" s="364"/>
      <c r="N68" s="364"/>
      <c r="O68" s="364"/>
      <c r="P68" s="364"/>
      <c r="Q68" s="364"/>
      <c r="R68" s="364"/>
      <c r="S68" s="364"/>
      <c r="T68" s="364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8"/>
      <c r="AF68" s="363"/>
    </row>
    <row r="69" spans="1:32" ht="31.5" customHeight="1">
      <c r="A69" s="968"/>
      <c r="B69" s="968"/>
      <c r="C69" s="968"/>
      <c r="D69" s="968"/>
      <c r="E69" s="968"/>
      <c r="F69" s="968"/>
      <c r="G69" s="968"/>
      <c r="H69" s="968"/>
      <c r="I69" s="968"/>
      <c r="J69" s="968"/>
      <c r="K69" s="968"/>
      <c r="L69" s="968"/>
      <c r="M69" s="968"/>
      <c r="N69" s="968"/>
      <c r="O69" s="968"/>
      <c r="P69" s="968"/>
      <c r="Q69" s="968"/>
      <c r="R69" s="968"/>
      <c r="S69" s="968"/>
      <c r="T69" s="968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363"/>
    </row>
    <row r="70" spans="1:32" ht="28.5" customHeight="1">
      <c r="A70" s="972"/>
      <c r="B70" s="972"/>
      <c r="C70" s="972"/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369"/>
      <c r="P70" s="370"/>
      <c r="Q70" s="370"/>
      <c r="R70" s="370"/>
      <c r="S70" s="370"/>
      <c r="T70" s="370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</row>
    <row r="71" spans="1:32" ht="35.25" customHeight="1">
      <c r="A71" s="973"/>
      <c r="B71" s="973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</row>
    <row r="72" spans="1:32" ht="36.75" customHeight="1">
      <c r="A72" s="974"/>
      <c r="B72" s="974"/>
      <c r="C72" s="974"/>
      <c r="D72" s="974"/>
      <c r="E72" s="974"/>
      <c r="F72" s="974"/>
      <c r="G72" s="974"/>
      <c r="H72" s="974"/>
      <c r="I72" s="974"/>
      <c r="J72" s="974"/>
      <c r="K72" s="974"/>
      <c r="L72" s="974"/>
      <c r="M72" s="974"/>
      <c r="N72" s="974"/>
      <c r="O72" s="974"/>
      <c r="P72" s="974"/>
      <c r="Q72" s="974"/>
      <c r="R72" s="974"/>
      <c r="S72" s="974"/>
      <c r="T72" s="974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</row>
    <row r="73" spans="1:34" ht="30.75" customHeight="1">
      <c r="A73" s="970"/>
      <c r="B73" s="970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0"/>
      <c r="Y73" s="363"/>
      <c r="Z73" s="363"/>
      <c r="AA73" s="363"/>
      <c r="AB73" s="363"/>
      <c r="AC73" s="363"/>
      <c r="AD73" s="363"/>
      <c r="AE73" s="363"/>
      <c r="AF73" s="363"/>
      <c r="AG73" s="364"/>
      <c r="AH73" s="364"/>
    </row>
    <row r="74" spans="1:32" ht="28.5" customHeight="1">
      <c r="A74" s="975"/>
      <c r="B74" s="975"/>
      <c r="C74" s="975"/>
      <c r="D74" s="975"/>
      <c r="E74" s="975"/>
      <c r="F74" s="975"/>
      <c r="G74" s="975"/>
      <c r="H74" s="975"/>
      <c r="I74" s="975"/>
      <c r="J74" s="975"/>
      <c r="K74" s="975"/>
      <c r="L74" s="975"/>
      <c r="M74" s="975"/>
      <c r="N74" s="975"/>
      <c r="O74" s="975"/>
      <c r="P74" s="975"/>
      <c r="Q74" s="975"/>
      <c r="R74" s="975"/>
      <c r="S74" s="975"/>
      <c r="T74" s="975"/>
      <c r="Y74" s="450"/>
      <c r="Z74" s="450"/>
      <c r="AA74" s="450"/>
      <c r="AB74" s="450"/>
      <c r="AC74" s="363"/>
      <c r="AD74" s="363"/>
      <c r="AE74" s="363"/>
      <c r="AF74" s="363"/>
    </row>
    <row r="75" spans="1:37" ht="30" customHeight="1">
      <c r="A75" s="971"/>
      <c r="B75" s="971"/>
      <c r="C75" s="971"/>
      <c r="D75" s="971"/>
      <c r="E75" s="971"/>
      <c r="F75" s="971"/>
      <c r="G75" s="971"/>
      <c r="H75" s="971"/>
      <c r="I75" s="971"/>
      <c r="J75" s="971"/>
      <c r="K75" s="971"/>
      <c r="L75" s="971"/>
      <c r="M75" s="971"/>
      <c r="N75" s="971"/>
      <c r="O75" s="971"/>
      <c r="P75" s="971"/>
      <c r="Q75" s="971"/>
      <c r="R75" s="971"/>
      <c r="S75" s="971"/>
      <c r="T75" s="971"/>
      <c r="U75" s="971"/>
      <c r="Y75" s="363"/>
      <c r="Z75" s="363"/>
      <c r="AA75" s="363"/>
      <c r="AB75" s="363"/>
      <c r="AC75" s="363"/>
      <c r="AD75" s="363"/>
      <c r="AE75" s="363"/>
      <c r="AF75" s="363"/>
      <c r="AG75" s="364"/>
      <c r="AH75" s="364"/>
      <c r="AI75" s="364"/>
      <c r="AJ75" s="364"/>
      <c r="AK75" s="364"/>
    </row>
    <row r="76" spans="1:32" ht="27">
      <c r="A76" s="363"/>
      <c r="B76" s="364"/>
      <c r="C76" s="364"/>
      <c r="D76" s="364"/>
      <c r="E76" s="969"/>
      <c r="F76" s="969"/>
      <c r="G76" s="969"/>
      <c r="H76" s="969"/>
      <c r="I76" s="969"/>
      <c r="J76" s="969"/>
      <c r="K76" s="969"/>
      <c r="L76" s="969"/>
      <c r="M76" s="969"/>
      <c r="N76" s="969"/>
      <c r="O76" s="969"/>
      <c r="P76" s="969"/>
      <c r="Q76" s="969"/>
      <c r="R76" s="969"/>
      <c r="S76" s="969"/>
      <c r="T76" s="969"/>
      <c r="Y76" s="363"/>
      <c r="Z76" s="363"/>
      <c r="AA76" s="363"/>
      <c r="AB76" s="363"/>
      <c r="AC76" s="363"/>
      <c r="AD76" s="363"/>
      <c r="AE76" s="363"/>
      <c r="AF76" s="363"/>
    </row>
    <row r="77" spans="1:32" ht="27">
      <c r="A77" s="363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Y77" s="363"/>
      <c r="Z77" s="363"/>
      <c r="AA77" s="363"/>
      <c r="AB77" s="363"/>
      <c r="AC77" s="363"/>
      <c r="AD77" s="363"/>
      <c r="AE77" s="363"/>
      <c r="AF77" s="363"/>
    </row>
    <row r="78" spans="1:20" ht="27">
      <c r="A78" s="363"/>
      <c r="B78" s="363"/>
      <c r="C78" s="363"/>
      <c r="D78" s="363"/>
      <c r="E78" s="363"/>
      <c r="F78" s="363"/>
      <c r="G78" s="363"/>
      <c r="H78" s="363"/>
      <c r="I78" s="363"/>
      <c r="J78" s="363"/>
      <c r="K78" s="363"/>
      <c r="L78" s="363"/>
      <c r="M78" s="363"/>
      <c r="N78" s="363"/>
      <c r="O78" s="363"/>
      <c r="P78" s="363"/>
      <c r="Q78" s="363"/>
      <c r="R78" s="363"/>
      <c r="S78" s="363"/>
      <c r="T78" s="363"/>
    </row>
    <row r="79" spans="2:20" ht="27"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</row>
    <row r="80" spans="2:20" ht="27"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</row>
    <row r="81" spans="2:20" ht="27"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</row>
    <row r="82" spans="2:20" ht="27"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</row>
    <row r="83" ht="27.75">
      <c r="B83" s="371"/>
    </row>
    <row r="84" ht="27.75">
      <c r="B84" s="372"/>
    </row>
    <row r="85" ht="27.75">
      <c r="B85" s="373"/>
    </row>
    <row r="86" ht="27.75">
      <c r="B86" s="373"/>
    </row>
    <row r="87" ht="27.75">
      <c r="B87" s="374"/>
    </row>
    <row r="88" ht="27.75">
      <c r="B88" s="375"/>
    </row>
  </sheetData>
  <sheetProtection/>
  <mergeCells count="53">
    <mergeCell ref="A71:T71"/>
    <mergeCell ref="A72:T72"/>
    <mergeCell ref="A73:U73"/>
    <mergeCell ref="A74:T74"/>
    <mergeCell ref="A75:U75"/>
    <mergeCell ref="E76:T76"/>
    <mergeCell ref="A64:P64"/>
    <mergeCell ref="A65:I65"/>
    <mergeCell ref="A67:L67"/>
    <mergeCell ref="A68:L68"/>
    <mergeCell ref="A69:T69"/>
    <mergeCell ref="A70:N70"/>
    <mergeCell ref="A57:B57"/>
    <mergeCell ref="A58:S58"/>
    <mergeCell ref="A59:L59"/>
    <mergeCell ref="A60:T60"/>
    <mergeCell ref="A61:J61"/>
    <mergeCell ref="A62:J62"/>
    <mergeCell ref="Q51:T51"/>
    <mergeCell ref="C52:C53"/>
    <mergeCell ref="D52:G52"/>
    <mergeCell ref="H52:H53"/>
    <mergeCell ref="I52:I53"/>
    <mergeCell ref="J52:L52"/>
    <mergeCell ref="M52:M53"/>
    <mergeCell ref="N52:P52"/>
    <mergeCell ref="Q52:T52"/>
    <mergeCell ref="Q5:T5"/>
    <mergeCell ref="A47:B47"/>
    <mergeCell ref="A48:B48"/>
    <mergeCell ref="A49:T49"/>
    <mergeCell ref="A50:B53"/>
    <mergeCell ref="C50:L50"/>
    <mergeCell ref="M50:T50"/>
    <mergeCell ref="C51:G51"/>
    <mergeCell ref="H51:L51"/>
    <mergeCell ref="M51:P51"/>
    <mergeCell ref="D5:G5"/>
    <mergeCell ref="H5:H6"/>
    <mergeCell ref="I5:I6"/>
    <mergeCell ref="J5:L5"/>
    <mergeCell ref="M5:M6"/>
    <mergeCell ref="N5:P5"/>
    <mergeCell ref="A1:H1"/>
    <mergeCell ref="B2:T2"/>
    <mergeCell ref="A3:B6"/>
    <mergeCell ref="C3:L3"/>
    <mergeCell ref="M3:T3"/>
    <mergeCell ref="C4:G4"/>
    <mergeCell ref="H4:L4"/>
    <mergeCell ref="M4:P4"/>
    <mergeCell ref="Q4:T4"/>
    <mergeCell ref="C5:C6"/>
  </mergeCells>
  <printOptions horizontalCentered="1" verticalCentered="1"/>
  <pageMargins left="0.7086614173228347" right="0.7086614173228347" top="0.2362204724409449" bottom="0.1968503937007874" header="0.1968503937007874" footer="0.1968503937007874"/>
  <pageSetup horizontalDpi="600" verticalDpi="600" orientation="landscape" paperSize="9" scale="29" r:id="rId2"/>
  <rowBreaks count="1" manualBreakCount="1">
    <brk id="47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25" zoomScaleNormal="24" zoomScaleSheetLayoutView="25" zoomScalePageLayoutView="0" workbookViewId="0" topLeftCell="A1">
      <selection activeCell="F85" sqref="F85"/>
    </sheetView>
  </sheetViews>
  <sheetFormatPr defaultColWidth="9.140625" defaultRowHeight="12.75"/>
  <cols>
    <col min="1" max="1" width="10.28125" style="0" customWidth="1"/>
    <col min="2" max="2" width="124.57421875" style="0" customWidth="1"/>
    <col min="3" max="5" width="25.7109375" style="0" customWidth="1"/>
    <col min="6" max="6" width="21.140625" style="0" customWidth="1"/>
    <col min="7" max="14" width="25.7109375" style="0" customWidth="1"/>
    <col min="15" max="15" width="23.421875" style="0" customWidth="1"/>
    <col min="16" max="18" width="21.7109375" style="0" customWidth="1"/>
    <col min="19" max="20" width="25.7109375" style="0" customWidth="1"/>
    <col min="21" max="21" width="0.9921875" style="0" hidden="1" customWidth="1"/>
  </cols>
  <sheetData>
    <row r="1" spans="1:20" s="2" customFormat="1" ht="112.5" customHeight="1">
      <c r="A1" s="1089" t="s">
        <v>99</v>
      </c>
      <c r="B1" s="1089"/>
      <c r="C1" s="1089"/>
      <c r="D1" s="1089"/>
      <c r="E1" s="1089"/>
      <c r="F1" s="1089"/>
      <c r="G1" s="1089"/>
      <c r="H1" s="1089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1" s="2" customFormat="1" ht="38.25" customHeight="1" thickBot="1">
      <c r="A2" s="842" t="s">
        <v>165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640"/>
    </row>
    <row r="3" spans="1:21" s="13" customFormat="1" ht="35.25" customHeight="1">
      <c r="A3" s="1116" t="s">
        <v>0</v>
      </c>
      <c r="B3" s="1116"/>
      <c r="C3" s="1116" t="s">
        <v>41</v>
      </c>
      <c r="D3" s="1116"/>
      <c r="E3" s="1116"/>
      <c r="F3" s="1116"/>
      <c r="G3" s="1116"/>
      <c r="H3" s="1116"/>
      <c r="I3" s="1116"/>
      <c r="J3" s="1116"/>
      <c r="K3" s="1116"/>
      <c r="L3" s="1116"/>
      <c r="M3" s="1116" t="s">
        <v>1</v>
      </c>
      <c r="N3" s="1116"/>
      <c r="O3" s="1116"/>
      <c r="P3" s="1116"/>
      <c r="Q3" s="1116"/>
      <c r="R3" s="1116"/>
      <c r="S3" s="1116"/>
      <c r="T3" s="1116"/>
      <c r="U3" s="641"/>
    </row>
    <row r="4" spans="1:21" s="13" customFormat="1" ht="39" customHeight="1">
      <c r="A4" s="1105"/>
      <c r="B4" s="1105"/>
      <c r="C4" s="1105" t="s">
        <v>2</v>
      </c>
      <c r="D4" s="1105"/>
      <c r="E4" s="1105"/>
      <c r="F4" s="1105"/>
      <c r="G4" s="1105"/>
      <c r="H4" s="1105" t="s">
        <v>29</v>
      </c>
      <c r="I4" s="1105"/>
      <c r="J4" s="1105"/>
      <c r="K4" s="1105"/>
      <c r="L4" s="1105"/>
      <c r="M4" s="1105" t="s">
        <v>3</v>
      </c>
      <c r="N4" s="1105"/>
      <c r="O4" s="1105"/>
      <c r="P4" s="1105"/>
      <c r="Q4" s="1105" t="s">
        <v>29</v>
      </c>
      <c r="R4" s="1105"/>
      <c r="S4" s="1105"/>
      <c r="T4" s="1105"/>
      <c r="U4" s="641"/>
    </row>
    <row r="5" spans="1:21" s="13" customFormat="1" ht="43.5" customHeight="1">
      <c r="A5" s="1105"/>
      <c r="B5" s="1105"/>
      <c r="C5" s="1114" t="s">
        <v>4</v>
      </c>
      <c r="D5" s="1105" t="s">
        <v>5</v>
      </c>
      <c r="E5" s="1105"/>
      <c r="F5" s="1105"/>
      <c r="G5" s="1105"/>
      <c r="H5" s="1114" t="s">
        <v>166</v>
      </c>
      <c r="I5" s="1114" t="s">
        <v>42</v>
      </c>
      <c r="J5" s="1105" t="s">
        <v>6</v>
      </c>
      <c r="K5" s="1105"/>
      <c r="L5" s="1105"/>
      <c r="M5" s="1114" t="s">
        <v>26</v>
      </c>
      <c r="N5" s="1105" t="s">
        <v>7</v>
      </c>
      <c r="O5" s="1105"/>
      <c r="P5" s="1105"/>
      <c r="Q5" s="1105" t="s">
        <v>6</v>
      </c>
      <c r="R5" s="1105"/>
      <c r="S5" s="1105"/>
      <c r="T5" s="1105"/>
      <c r="U5" s="642"/>
    </row>
    <row r="6" spans="1:21" s="13" customFormat="1" ht="265.5" customHeight="1" thickBot="1">
      <c r="A6" s="1117"/>
      <c r="B6" s="1117"/>
      <c r="C6" s="1115"/>
      <c r="D6" s="665" t="s">
        <v>8</v>
      </c>
      <c r="E6" s="665" t="s">
        <v>9</v>
      </c>
      <c r="F6" s="665" t="s">
        <v>10</v>
      </c>
      <c r="G6" s="665" t="s">
        <v>11</v>
      </c>
      <c r="H6" s="1115"/>
      <c r="I6" s="1115"/>
      <c r="J6" s="665" t="s">
        <v>12</v>
      </c>
      <c r="K6" s="665" t="s">
        <v>13</v>
      </c>
      <c r="L6" s="665" t="s">
        <v>14</v>
      </c>
      <c r="M6" s="1115"/>
      <c r="N6" s="665" t="s">
        <v>15</v>
      </c>
      <c r="O6" s="665" t="s">
        <v>16</v>
      </c>
      <c r="P6" s="665" t="s">
        <v>17</v>
      </c>
      <c r="Q6" s="665" t="s">
        <v>18</v>
      </c>
      <c r="R6" s="665" t="s">
        <v>19</v>
      </c>
      <c r="S6" s="665" t="s">
        <v>20</v>
      </c>
      <c r="T6" s="665" t="s">
        <v>43</v>
      </c>
      <c r="U6" s="642"/>
    </row>
    <row r="7" spans="1:21" s="2" customFormat="1" ht="49.5" customHeight="1">
      <c r="A7" s="745">
        <v>1</v>
      </c>
      <c r="B7" s="746" t="s">
        <v>78</v>
      </c>
      <c r="C7" s="710">
        <v>4</v>
      </c>
      <c r="D7" s="711">
        <v>4.5</v>
      </c>
      <c r="E7" s="710">
        <v>5</v>
      </c>
      <c r="F7" s="711">
        <v>5.75</v>
      </c>
      <c r="G7" s="711"/>
      <c r="H7" s="712"/>
      <c r="I7" s="712"/>
      <c r="J7" s="713">
        <v>9</v>
      </c>
      <c r="K7" s="713">
        <v>10</v>
      </c>
      <c r="L7" s="713">
        <v>11</v>
      </c>
      <c r="M7" s="710">
        <v>1</v>
      </c>
      <c r="N7" s="711">
        <v>1.5</v>
      </c>
      <c r="O7" s="711">
        <v>1.75</v>
      </c>
      <c r="P7" s="711">
        <v>3.25</v>
      </c>
      <c r="Q7" s="713">
        <v>8</v>
      </c>
      <c r="R7" s="713">
        <v>9</v>
      </c>
      <c r="S7" s="713">
        <v>10</v>
      </c>
      <c r="T7" s="712"/>
      <c r="U7" s="643"/>
    </row>
    <row r="8" spans="1:22" s="19" customFormat="1" ht="49.5" customHeight="1">
      <c r="A8" s="23">
        <v>2</v>
      </c>
      <c r="B8" s="747" t="s">
        <v>31</v>
      </c>
      <c r="C8" s="714">
        <v>3.5</v>
      </c>
      <c r="D8" s="714">
        <v>4.5</v>
      </c>
      <c r="E8" s="715">
        <v>5</v>
      </c>
      <c r="F8" s="714">
        <v>6.5</v>
      </c>
      <c r="G8" s="716"/>
      <c r="H8" s="717">
        <v>10</v>
      </c>
      <c r="I8" s="717">
        <v>10</v>
      </c>
      <c r="J8" s="717">
        <v>10</v>
      </c>
      <c r="K8" s="717">
        <v>11</v>
      </c>
      <c r="L8" s="717">
        <v>12</v>
      </c>
      <c r="M8" s="715">
        <v>1</v>
      </c>
      <c r="N8" s="714">
        <v>1.5</v>
      </c>
      <c r="O8" s="714">
        <v>1.5</v>
      </c>
      <c r="P8" s="714">
        <v>2.5</v>
      </c>
      <c r="Q8" s="717">
        <v>9</v>
      </c>
      <c r="R8" s="717">
        <v>10</v>
      </c>
      <c r="S8" s="717">
        <v>10</v>
      </c>
      <c r="T8" s="717">
        <v>11</v>
      </c>
      <c r="U8" s="644"/>
      <c r="V8" s="645"/>
    </row>
    <row r="9" spans="1:22" s="2" customFormat="1" ht="49.5" customHeight="1">
      <c r="A9" s="23">
        <v>3</v>
      </c>
      <c r="B9" s="748" t="s">
        <v>30</v>
      </c>
      <c r="C9" s="715">
        <v>1</v>
      </c>
      <c r="D9" s="716">
        <v>1.5</v>
      </c>
      <c r="E9" s="716">
        <v>2.5</v>
      </c>
      <c r="F9" s="716"/>
      <c r="G9" s="716"/>
      <c r="H9" s="717">
        <v>10</v>
      </c>
      <c r="I9" s="717"/>
      <c r="J9" s="717">
        <v>10</v>
      </c>
      <c r="K9" s="717">
        <v>10</v>
      </c>
      <c r="L9" s="717">
        <v>10</v>
      </c>
      <c r="M9" s="716">
        <v>0.5</v>
      </c>
      <c r="N9" s="715">
        <v>1</v>
      </c>
      <c r="O9" s="716">
        <v>1.25</v>
      </c>
      <c r="P9" s="716"/>
      <c r="Q9" s="717">
        <v>8</v>
      </c>
      <c r="R9" s="717">
        <v>8</v>
      </c>
      <c r="S9" s="717">
        <v>8</v>
      </c>
      <c r="T9" s="137"/>
      <c r="U9" s="643"/>
      <c r="V9" s="646"/>
    </row>
    <row r="10" spans="1:22" s="2" customFormat="1" ht="49.5" customHeight="1">
      <c r="A10" s="23">
        <v>4</v>
      </c>
      <c r="B10" s="749" t="s">
        <v>44</v>
      </c>
      <c r="C10" s="716">
        <v>2.5</v>
      </c>
      <c r="D10" s="715">
        <v>3</v>
      </c>
      <c r="E10" s="715">
        <v>3</v>
      </c>
      <c r="F10" s="716"/>
      <c r="G10" s="716"/>
      <c r="H10" s="717">
        <v>10</v>
      </c>
      <c r="I10" s="137"/>
      <c r="J10" s="717">
        <v>8</v>
      </c>
      <c r="K10" s="717">
        <v>9</v>
      </c>
      <c r="L10" s="717">
        <v>10</v>
      </c>
      <c r="M10" s="715">
        <v>1</v>
      </c>
      <c r="N10" s="716">
        <v>1.5</v>
      </c>
      <c r="O10" s="716">
        <v>1.5</v>
      </c>
      <c r="P10" s="716"/>
      <c r="Q10" s="717">
        <v>9</v>
      </c>
      <c r="R10" s="717">
        <v>10</v>
      </c>
      <c r="S10" s="137"/>
      <c r="T10" s="717">
        <v>11</v>
      </c>
      <c r="U10" s="642"/>
      <c r="V10" s="646"/>
    </row>
    <row r="11" spans="1:22" s="2" customFormat="1" ht="49.5" customHeight="1">
      <c r="A11" s="23">
        <v>5</v>
      </c>
      <c r="B11" s="749" t="s">
        <v>79</v>
      </c>
      <c r="C11" s="716">
        <v>0.25</v>
      </c>
      <c r="D11" s="716">
        <v>0.75</v>
      </c>
      <c r="E11" s="716"/>
      <c r="F11" s="716"/>
      <c r="G11" s="716"/>
      <c r="H11" s="717">
        <v>12</v>
      </c>
      <c r="I11" s="717"/>
      <c r="J11" s="717">
        <v>12</v>
      </c>
      <c r="K11" s="717">
        <v>12</v>
      </c>
      <c r="L11" s="717">
        <v>12</v>
      </c>
      <c r="M11" s="716"/>
      <c r="N11" s="716"/>
      <c r="O11" s="716"/>
      <c r="P11" s="716"/>
      <c r="Q11" s="717">
        <v>12</v>
      </c>
      <c r="R11" s="717">
        <v>12</v>
      </c>
      <c r="S11" s="717">
        <v>12</v>
      </c>
      <c r="T11" s="717">
        <v>12</v>
      </c>
      <c r="U11" s="643"/>
      <c r="V11" s="646"/>
    </row>
    <row r="12" spans="1:22" s="2" customFormat="1" ht="49.5" customHeight="1">
      <c r="A12" s="23">
        <v>6</v>
      </c>
      <c r="B12" s="747" t="s">
        <v>45</v>
      </c>
      <c r="C12" s="715">
        <v>4</v>
      </c>
      <c r="D12" s="716">
        <v>4.5</v>
      </c>
      <c r="E12" s="715">
        <v>5</v>
      </c>
      <c r="F12" s="715">
        <v>6</v>
      </c>
      <c r="G12" s="716"/>
      <c r="H12" s="717">
        <v>16</v>
      </c>
      <c r="I12" s="717"/>
      <c r="J12" s="717">
        <v>15</v>
      </c>
      <c r="K12" s="717">
        <v>16</v>
      </c>
      <c r="L12" s="717">
        <v>16</v>
      </c>
      <c r="M12" s="715">
        <v>2</v>
      </c>
      <c r="N12" s="716">
        <v>2.5</v>
      </c>
      <c r="O12" s="715">
        <v>3</v>
      </c>
      <c r="P12" s="716">
        <v>3.5</v>
      </c>
      <c r="Q12" s="717">
        <v>14</v>
      </c>
      <c r="R12" s="717">
        <v>15</v>
      </c>
      <c r="S12" s="717">
        <v>15</v>
      </c>
      <c r="T12" s="137"/>
      <c r="U12" s="643"/>
      <c r="V12" s="646"/>
    </row>
    <row r="13" spans="1:22" s="2" customFormat="1" ht="49.5" customHeight="1">
      <c r="A13" s="23">
        <v>7</v>
      </c>
      <c r="B13" s="749" t="s">
        <v>21</v>
      </c>
      <c r="C13" s="714">
        <v>4.5</v>
      </c>
      <c r="D13" s="716">
        <v>5.25</v>
      </c>
      <c r="E13" s="714">
        <v>5.5</v>
      </c>
      <c r="F13" s="716"/>
      <c r="G13" s="716"/>
      <c r="H13" s="717">
        <v>14</v>
      </c>
      <c r="I13" s="717">
        <v>14</v>
      </c>
      <c r="J13" s="137"/>
      <c r="K13" s="137"/>
      <c r="L13" s="137"/>
      <c r="M13" s="715">
        <v>3</v>
      </c>
      <c r="N13" s="714">
        <v>3.5</v>
      </c>
      <c r="O13" s="716">
        <v>3.75</v>
      </c>
      <c r="P13" s="716"/>
      <c r="Q13" s="717">
        <v>12</v>
      </c>
      <c r="R13" s="137"/>
      <c r="S13" s="137"/>
      <c r="T13" s="137"/>
      <c r="U13" s="643"/>
      <c r="V13" s="646"/>
    </row>
    <row r="14" spans="1:22" s="2" customFormat="1" ht="49.5" customHeight="1">
      <c r="A14" s="23">
        <v>8</v>
      </c>
      <c r="B14" s="749" t="s">
        <v>46</v>
      </c>
      <c r="C14" s="715">
        <v>6</v>
      </c>
      <c r="D14" s="716">
        <v>6.5</v>
      </c>
      <c r="E14" s="715">
        <v>10</v>
      </c>
      <c r="F14" s="716"/>
      <c r="G14" s="716"/>
      <c r="H14" s="717">
        <v>14</v>
      </c>
      <c r="I14" s="137"/>
      <c r="J14" s="717">
        <v>14</v>
      </c>
      <c r="K14" s="137">
        <v>15.5</v>
      </c>
      <c r="L14" s="137">
        <v>15.5</v>
      </c>
      <c r="M14" s="715">
        <v>3</v>
      </c>
      <c r="N14" s="715">
        <v>4</v>
      </c>
      <c r="O14" s="715">
        <v>5</v>
      </c>
      <c r="P14" s="715">
        <v>5</v>
      </c>
      <c r="Q14" s="137"/>
      <c r="R14" s="717">
        <v>14</v>
      </c>
      <c r="S14" s="137">
        <v>15.5</v>
      </c>
      <c r="T14" s="137"/>
      <c r="U14" s="643"/>
      <c r="V14" s="646"/>
    </row>
    <row r="15" spans="1:22" s="2" customFormat="1" ht="49.5" customHeight="1">
      <c r="A15" s="23">
        <v>9</v>
      </c>
      <c r="B15" s="747" t="s">
        <v>126</v>
      </c>
      <c r="C15" s="715">
        <v>1</v>
      </c>
      <c r="D15" s="716">
        <v>0.5</v>
      </c>
      <c r="E15" s="716">
        <v>0.5</v>
      </c>
      <c r="F15" s="716">
        <v>0.5</v>
      </c>
      <c r="G15" s="716"/>
      <c r="H15" s="717">
        <v>15</v>
      </c>
      <c r="I15" s="717"/>
      <c r="J15" s="717">
        <v>14</v>
      </c>
      <c r="K15" s="717">
        <v>14</v>
      </c>
      <c r="L15" s="717">
        <v>14</v>
      </c>
      <c r="M15" s="716">
        <v>0.5</v>
      </c>
      <c r="N15" s="716">
        <v>0.5</v>
      </c>
      <c r="O15" s="716">
        <v>0.5</v>
      </c>
      <c r="P15" s="716">
        <v>0.5</v>
      </c>
      <c r="Q15" s="717">
        <v>13</v>
      </c>
      <c r="R15" s="717">
        <v>13</v>
      </c>
      <c r="S15" s="717">
        <v>13</v>
      </c>
      <c r="T15" s="717">
        <v>13</v>
      </c>
      <c r="U15" s="642"/>
      <c r="V15" s="646"/>
    </row>
    <row r="16" spans="1:22" s="2" customFormat="1" ht="49.5" customHeight="1">
      <c r="A16" s="23">
        <v>10</v>
      </c>
      <c r="B16" s="749" t="s">
        <v>127</v>
      </c>
      <c r="C16" s="715">
        <v>3</v>
      </c>
      <c r="D16" s="716">
        <v>3.5</v>
      </c>
      <c r="E16" s="715">
        <v>4</v>
      </c>
      <c r="F16" s="716"/>
      <c r="G16" s="716"/>
      <c r="H16" s="717">
        <v>12</v>
      </c>
      <c r="I16" s="717">
        <v>12</v>
      </c>
      <c r="J16" s="717">
        <v>12</v>
      </c>
      <c r="K16" s="137"/>
      <c r="L16" s="137"/>
      <c r="M16" s="716">
        <v>1.5</v>
      </c>
      <c r="N16" s="715">
        <v>2</v>
      </c>
      <c r="O16" s="716">
        <v>2.5</v>
      </c>
      <c r="P16" s="716">
        <v>2.5</v>
      </c>
      <c r="Q16" s="717">
        <v>12</v>
      </c>
      <c r="R16" s="137"/>
      <c r="S16" s="137"/>
      <c r="T16" s="137"/>
      <c r="U16" s="647">
        <v>0</v>
      </c>
      <c r="V16" s="646"/>
    </row>
    <row r="17" spans="1:22" s="2" customFormat="1" ht="49.5" customHeight="1">
      <c r="A17" s="23">
        <v>11</v>
      </c>
      <c r="B17" s="749" t="s">
        <v>22</v>
      </c>
      <c r="C17" s="715">
        <v>6</v>
      </c>
      <c r="D17" s="715"/>
      <c r="E17" s="715">
        <v>7</v>
      </c>
      <c r="F17" s="715">
        <v>7</v>
      </c>
      <c r="G17" s="715"/>
      <c r="H17" s="717">
        <v>16</v>
      </c>
      <c r="I17" s="717">
        <v>15</v>
      </c>
      <c r="J17" s="717">
        <v>15</v>
      </c>
      <c r="K17" s="717"/>
      <c r="L17" s="717"/>
      <c r="M17" s="715">
        <v>4</v>
      </c>
      <c r="N17" s="715"/>
      <c r="O17" s="715">
        <v>5</v>
      </c>
      <c r="P17" s="715">
        <v>5</v>
      </c>
      <c r="Q17" s="717">
        <v>14</v>
      </c>
      <c r="R17" s="137"/>
      <c r="S17" s="137"/>
      <c r="T17" s="137"/>
      <c r="U17" s="642"/>
      <c r="V17" s="646"/>
    </row>
    <row r="18" spans="1:22" s="10" customFormat="1" ht="49.5" customHeight="1">
      <c r="A18" s="23">
        <v>12</v>
      </c>
      <c r="B18" s="749" t="s">
        <v>23</v>
      </c>
      <c r="C18" s="716">
        <v>4.45</v>
      </c>
      <c r="D18" s="716">
        <v>5.12</v>
      </c>
      <c r="E18" s="716">
        <v>5.37</v>
      </c>
      <c r="F18" s="716"/>
      <c r="G18" s="716"/>
      <c r="H18" s="717">
        <v>13</v>
      </c>
      <c r="I18" s="717">
        <v>13</v>
      </c>
      <c r="J18" s="717">
        <v>13</v>
      </c>
      <c r="K18" s="717">
        <v>14</v>
      </c>
      <c r="L18" s="717">
        <v>15</v>
      </c>
      <c r="M18" s="716">
        <v>2.06</v>
      </c>
      <c r="N18" s="716">
        <v>3.38</v>
      </c>
      <c r="O18" s="716">
        <v>3.63</v>
      </c>
      <c r="P18" s="716"/>
      <c r="Q18" s="717">
        <v>13</v>
      </c>
      <c r="R18" s="717">
        <v>14</v>
      </c>
      <c r="S18" s="717">
        <v>15</v>
      </c>
      <c r="T18" s="148"/>
      <c r="U18" s="648"/>
      <c r="V18" s="649"/>
    </row>
    <row r="19" spans="1:22" s="2" customFormat="1" ht="49.5" customHeight="1">
      <c r="A19" s="23">
        <v>13</v>
      </c>
      <c r="B19" s="747" t="s">
        <v>24</v>
      </c>
      <c r="C19" s="715">
        <v>1</v>
      </c>
      <c r="D19" s="715">
        <v>1</v>
      </c>
      <c r="E19" s="716">
        <v>1.25</v>
      </c>
      <c r="F19" s="716"/>
      <c r="G19" s="716"/>
      <c r="H19" s="717">
        <v>12</v>
      </c>
      <c r="I19" s="717"/>
      <c r="J19" s="717"/>
      <c r="K19" s="717">
        <v>11</v>
      </c>
      <c r="L19" s="717"/>
      <c r="M19" s="715"/>
      <c r="N19" s="715"/>
      <c r="O19" s="715"/>
      <c r="P19" s="715"/>
      <c r="Q19" s="717"/>
      <c r="R19" s="717">
        <v>12</v>
      </c>
      <c r="S19" s="137"/>
      <c r="T19" s="137"/>
      <c r="U19" s="643"/>
      <c r="V19" s="646"/>
    </row>
    <row r="20" spans="1:22" s="10" customFormat="1" ht="49.5" customHeight="1">
      <c r="A20" s="23">
        <v>14</v>
      </c>
      <c r="B20" s="749" t="s">
        <v>27</v>
      </c>
      <c r="C20" s="718">
        <v>0.005</v>
      </c>
      <c r="D20" s="715">
        <v>2</v>
      </c>
      <c r="E20" s="715">
        <v>3</v>
      </c>
      <c r="F20" s="716">
        <v>3.75</v>
      </c>
      <c r="G20" s="716"/>
      <c r="H20" s="717">
        <v>10</v>
      </c>
      <c r="I20" s="717"/>
      <c r="J20" s="717">
        <v>12</v>
      </c>
      <c r="K20" s="717">
        <v>12</v>
      </c>
      <c r="L20" s="717">
        <v>12</v>
      </c>
      <c r="M20" s="718">
        <v>0.005</v>
      </c>
      <c r="N20" s="715">
        <v>1</v>
      </c>
      <c r="O20" s="715">
        <v>2</v>
      </c>
      <c r="P20" s="714">
        <v>2.5</v>
      </c>
      <c r="Q20" s="717">
        <v>10</v>
      </c>
      <c r="R20" s="717">
        <v>10</v>
      </c>
      <c r="S20" s="717">
        <v>10</v>
      </c>
      <c r="T20" s="137"/>
      <c r="U20" s="650"/>
      <c r="V20" s="649"/>
    </row>
    <row r="21" spans="1:22" s="2" customFormat="1" ht="49.5" customHeight="1">
      <c r="A21" s="23">
        <v>15</v>
      </c>
      <c r="B21" s="749" t="s">
        <v>81</v>
      </c>
      <c r="C21" s="715">
        <v>5</v>
      </c>
      <c r="D21" s="715">
        <v>6</v>
      </c>
      <c r="E21" s="716">
        <v>6.5</v>
      </c>
      <c r="F21" s="716"/>
      <c r="G21" s="716"/>
      <c r="H21" s="717">
        <v>18</v>
      </c>
      <c r="I21" s="717">
        <v>12</v>
      </c>
      <c r="J21" s="717">
        <v>10</v>
      </c>
      <c r="K21" s="717">
        <v>13</v>
      </c>
      <c r="L21" s="137"/>
      <c r="M21" s="715">
        <v>3</v>
      </c>
      <c r="N21" s="715">
        <v>4</v>
      </c>
      <c r="O21" s="715">
        <v>5</v>
      </c>
      <c r="P21" s="716"/>
      <c r="Q21" s="137"/>
      <c r="R21" s="137">
        <v>13.5</v>
      </c>
      <c r="S21" s="137"/>
      <c r="T21" s="137"/>
      <c r="U21" s="643"/>
      <c r="V21" s="646"/>
    </row>
    <row r="22" spans="1:22" s="2" customFormat="1" ht="49.5" customHeight="1">
      <c r="A22" s="23">
        <v>16</v>
      </c>
      <c r="B22" s="747" t="s">
        <v>47</v>
      </c>
      <c r="C22" s="715">
        <v>3</v>
      </c>
      <c r="D22" s="716"/>
      <c r="E22" s="716">
        <v>4.75</v>
      </c>
      <c r="F22" s="716"/>
      <c r="G22" s="716"/>
      <c r="H22" s="717">
        <v>15</v>
      </c>
      <c r="I22" s="717">
        <v>14</v>
      </c>
      <c r="J22" s="717">
        <v>14</v>
      </c>
      <c r="K22" s="717">
        <v>15</v>
      </c>
      <c r="L22" s="137"/>
      <c r="M22" s="714">
        <v>1.5</v>
      </c>
      <c r="N22" s="716"/>
      <c r="O22" s="716">
        <v>1.75</v>
      </c>
      <c r="P22" s="716"/>
      <c r="Q22" s="717">
        <v>14</v>
      </c>
      <c r="R22" s="137"/>
      <c r="S22" s="137"/>
      <c r="T22" s="137"/>
      <c r="U22" s="643"/>
      <c r="V22" s="646"/>
    </row>
    <row r="23" spans="1:21" s="2" customFormat="1" ht="49.5" customHeight="1">
      <c r="A23" s="23">
        <v>17</v>
      </c>
      <c r="B23" s="749" t="s">
        <v>104</v>
      </c>
      <c r="C23" s="716">
        <v>2.5</v>
      </c>
      <c r="D23" s="715">
        <v>4</v>
      </c>
      <c r="E23" s="716">
        <v>5.5</v>
      </c>
      <c r="F23" s="716"/>
      <c r="G23" s="716"/>
      <c r="H23" s="717">
        <v>25</v>
      </c>
      <c r="I23" s="717">
        <v>25</v>
      </c>
      <c r="J23" s="717">
        <v>25</v>
      </c>
      <c r="K23" s="137"/>
      <c r="L23" s="137"/>
      <c r="M23" s="715">
        <v>1</v>
      </c>
      <c r="N23" s="714"/>
      <c r="O23" s="714"/>
      <c r="P23" s="714"/>
      <c r="Q23" s="717">
        <v>25</v>
      </c>
      <c r="R23" s="137"/>
      <c r="S23" s="137"/>
      <c r="T23" s="137"/>
      <c r="U23" s="651">
        <v>0</v>
      </c>
    </row>
    <row r="24" spans="1:21" s="2" customFormat="1" ht="49.5" customHeight="1">
      <c r="A24" s="23">
        <v>18</v>
      </c>
      <c r="B24" s="749" t="s">
        <v>55</v>
      </c>
      <c r="C24" s="715">
        <v>1</v>
      </c>
      <c r="D24" s="715"/>
      <c r="E24" s="715">
        <v>3</v>
      </c>
      <c r="F24" s="715">
        <v>4</v>
      </c>
      <c r="G24" s="715"/>
      <c r="H24" s="717">
        <v>11</v>
      </c>
      <c r="I24" s="717">
        <v>11</v>
      </c>
      <c r="J24" s="717">
        <v>11</v>
      </c>
      <c r="K24" s="717"/>
      <c r="L24" s="717"/>
      <c r="M24" s="715">
        <v>1</v>
      </c>
      <c r="N24" s="715"/>
      <c r="O24" s="715">
        <v>2</v>
      </c>
      <c r="P24" s="715">
        <v>3</v>
      </c>
      <c r="Q24" s="717">
        <v>11</v>
      </c>
      <c r="R24" s="137"/>
      <c r="S24" s="137"/>
      <c r="T24" s="137"/>
      <c r="U24" s="652"/>
    </row>
    <row r="25" spans="1:21" s="2" customFormat="1" ht="49.5" customHeight="1">
      <c r="A25" s="23">
        <v>19</v>
      </c>
      <c r="B25" s="749" t="s">
        <v>33</v>
      </c>
      <c r="C25" s="715">
        <v>8</v>
      </c>
      <c r="D25" s="715">
        <v>9</v>
      </c>
      <c r="E25" s="715">
        <v>10</v>
      </c>
      <c r="F25" s="715"/>
      <c r="G25" s="715"/>
      <c r="H25" s="717">
        <v>14</v>
      </c>
      <c r="I25" s="717">
        <v>14</v>
      </c>
      <c r="J25" s="717">
        <v>12</v>
      </c>
      <c r="K25" s="717">
        <v>13</v>
      </c>
      <c r="L25" s="137"/>
      <c r="M25" s="715">
        <v>2</v>
      </c>
      <c r="N25" s="716">
        <v>2.5</v>
      </c>
      <c r="O25" s="715">
        <v>3</v>
      </c>
      <c r="P25" s="715"/>
      <c r="Q25" s="717">
        <v>13</v>
      </c>
      <c r="R25" s="137"/>
      <c r="S25" s="137"/>
      <c r="T25" s="137"/>
      <c r="U25" s="651">
        <v>0</v>
      </c>
    </row>
    <row r="26" spans="1:21" s="2" customFormat="1" ht="49.5" customHeight="1">
      <c r="A26" s="23">
        <v>20</v>
      </c>
      <c r="B26" s="749" t="s">
        <v>49</v>
      </c>
      <c r="C26" s="715">
        <v>3</v>
      </c>
      <c r="D26" s="716">
        <v>5.9</v>
      </c>
      <c r="E26" s="716">
        <v>6.7</v>
      </c>
      <c r="F26" s="716"/>
      <c r="G26" s="716"/>
      <c r="H26" s="717">
        <v>16</v>
      </c>
      <c r="I26" s="717">
        <v>16</v>
      </c>
      <c r="J26" s="717">
        <v>12</v>
      </c>
      <c r="K26" s="137"/>
      <c r="L26" s="137"/>
      <c r="M26" s="715">
        <v>2</v>
      </c>
      <c r="N26" s="716">
        <v>2.9</v>
      </c>
      <c r="O26" s="716">
        <v>3.35</v>
      </c>
      <c r="P26" s="716">
        <v>3.5</v>
      </c>
      <c r="Q26" s="717">
        <v>15</v>
      </c>
      <c r="R26" s="137"/>
      <c r="S26" s="137"/>
      <c r="T26" s="137"/>
      <c r="U26" s="643"/>
    </row>
    <row r="27" spans="1:21" s="2" customFormat="1" ht="49.5" customHeight="1">
      <c r="A27" s="23">
        <v>21</v>
      </c>
      <c r="B27" s="749" t="s">
        <v>32</v>
      </c>
      <c r="C27" s="715">
        <v>3</v>
      </c>
      <c r="D27" s="715">
        <v>4</v>
      </c>
      <c r="E27" s="716"/>
      <c r="F27" s="716"/>
      <c r="G27" s="716"/>
      <c r="H27" s="717">
        <v>11</v>
      </c>
      <c r="I27" s="717">
        <v>11</v>
      </c>
      <c r="J27" s="137">
        <v>10.5</v>
      </c>
      <c r="K27" s="137"/>
      <c r="L27" s="137"/>
      <c r="M27" s="715">
        <v>2</v>
      </c>
      <c r="N27" s="716">
        <v>2.2</v>
      </c>
      <c r="O27" s="716"/>
      <c r="P27" s="716"/>
      <c r="Q27" s="717">
        <v>11</v>
      </c>
      <c r="R27" s="137"/>
      <c r="S27" s="137"/>
      <c r="T27" s="137"/>
      <c r="U27" s="643"/>
    </row>
    <row r="28" spans="1:21" s="2" customFormat="1" ht="49.5" customHeight="1">
      <c r="A28" s="23">
        <v>22</v>
      </c>
      <c r="B28" s="750" t="s">
        <v>167</v>
      </c>
      <c r="C28" s="715">
        <v>2</v>
      </c>
      <c r="D28" s="716">
        <v>2.5</v>
      </c>
      <c r="E28" s="715">
        <v>3</v>
      </c>
      <c r="F28" s="716"/>
      <c r="G28" s="716"/>
      <c r="H28" s="717">
        <v>25</v>
      </c>
      <c r="I28" s="137"/>
      <c r="J28" s="717">
        <v>27</v>
      </c>
      <c r="K28" s="137"/>
      <c r="L28" s="137"/>
      <c r="M28" s="716">
        <v>0.5</v>
      </c>
      <c r="N28" s="715">
        <v>1</v>
      </c>
      <c r="O28" s="715">
        <v>1</v>
      </c>
      <c r="P28" s="716"/>
      <c r="Q28" s="717">
        <v>25</v>
      </c>
      <c r="R28" s="137"/>
      <c r="S28" s="137"/>
      <c r="T28" s="137"/>
      <c r="U28" s="643"/>
    </row>
    <row r="29" spans="1:21" s="2" customFormat="1" ht="49.5" customHeight="1">
      <c r="A29" s="23">
        <v>23</v>
      </c>
      <c r="B29" s="747" t="s">
        <v>50</v>
      </c>
      <c r="C29" s="715">
        <v>5</v>
      </c>
      <c r="D29" s="715">
        <v>6</v>
      </c>
      <c r="E29" s="714">
        <v>6.5</v>
      </c>
      <c r="F29" s="714">
        <v>6.5</v>
      </c>
      <c r="G29" s="716"/>
      <c r="H29" s="717">
        <v>15</v>
      </c>
      <c r="I29" s="717">
        <v>15</v>
      </c>
      <c r="J29" s="172">
        <v>10.5</v>
      </c>
      <c r="K29" s="717">
        <v>11</v>
      </c>
      <c r="L29" s="137"/>
      <c r="M29" s="714">
        <v>2.5</v>
      </c>
      <c r="N29" s="714">
        <v>3.5</v>
      </c>
      <c r="O29" s="715">
        <v>4</v>
      </c>
      <c r="P29" s="715">
        <v>4</v>
      </c>
      <c r="Q29" s="137"/>
      <c r="R29" s="137"/>
      <c r="S29" s="137"/>
      <c r="T29" s="137"/>
      <c r="U29" s="643"/>
    </row>
    <row r="30" spans="1:21" s="2" customFormat="1" ht="49.5" customHeight="1">
      <c r="A30" s="23">
        <v>24</v>
      </c>
      <c r="B30" s="749" t="s">
        <v>51</v>
      </c>
      <c r="C30" s="719"/>
      <c r="D30" s="719">
        <v>2.25</v>
      </c>
      <c r="E30" s="719">
        <v>3.13</v>
      </c>
      <c r="F30" s="719">
        <v>3.88</v>
      </c>
      <c r="G30" s="719"/>
      <c r="H30" s="148"/>
      <c r="I30" s="148"/>
      <c r="J30" s="720">
        <v>8</v>
      </c>
      <c r="K30" s="148">
        <v>3.5</v>
      </c>
      <c r="L30" s="148">
        <v>2.63</v>
      </c>
      <c r="M30" s="719">
        <v>2.88</v>
      </c>
      <c r="N30" s="719">
        <v>3.13</v>
      </c>
      <c r="O30" s="721">
        <v>8</v>
      </c>
      <c r="P30" s="719"/>
      <c r="Q30" s="148"/>
      <c r="R30" s="148"/>
      <c r="S30" s="148"/>
      <c r="T30" s="148">
        <v>6.5</v>
      </c>
      <c r="U30" s="643"/>
    </row>
    <row r="31" spans="1:21" s="10" customFormat="1" ht="49.5" customHeight="1">
      <c r="A31" s="23">
        <v>25</v>
      </c>
      <c r="B31" s="747" t="s">
        <v>82</v>
      </c>
      <c r="C31" s="715">
        <v>7</v>
      </c>
      <c r="D31" s="715">
        <v>8</v>
      </c>
      <c r="E31" s="716">
        <v>9.25</v>
      </c>
      <c r="F31" s="715">
        <v>9</v>
      </c>
      <c r="G31" s="716"/>
      <c r="H31" s="137">
        <v>11.5</v>
      </c>
      <c r="I31" s="717">
        <v>11</v>
      </c>
      <c r="J31" s="717">
        <v>11</v>
      </c>
      <c r="K31" s="717">
        <v>11</v>
      </c>
      <c r="L31" s="717">
        <v>14</v>
      </c>
      <c r="M31" s="715">
        <v>3</v>
      </c>
      <c r="N31" s="715">
        <v>4</v>
      </c>
      <c r="O31" s="715">
        <v>5</v>
      </c>
      <c r="P31" s="716">
        <v>5.5</v>
      </c>
      <c r="Q31" s="717">
        <v>11</v>
      </c>
      <c r="R31" s="137"/>
      <c r="S31" s="137"/>
      <c r="T31" s="137"/>
      <c r="U31" s="648"/>
    </row>
    <row r="32" spans="1:21" s="10" customFormat="1" ht="49.5" customHeight="1">
      <c r="A32" s="23">
        <v>26</v>
      </c>
      <c r="B32" s="749" t="s">
        <v>130</v>
      </c>
      <c r="C32" s="716">
        <v>2.58</v>
      </c>
      <c r="D32" s="716">
        <v>4.89</v>
      </c>
      <c r="E32" s="718"/>
      <c r="F32" s="718"/>
      <c r="G32" s="718"/>
      <c r="H32" s="717">
        <v>14</v>
      </c>
      <c r="I32" s="137"/>
      <c r="J32" s="137">
        <v>14.62</v>
      </c>
      <c r="K32" s="717">
        <v>12</v>
      </c>
      <c r="L32" s="717">
        <v>10</v>
      </c>
      <c r="M32" s="716">
        <v>0.83</v>
      </c>
      <c r="N32" s="716">
        <v>4.21</v>
      </c>
      <c r="O32" s="716"/>
      <c r="P32" s="716"/>
      <c r="Q32" s="137">
        <v>11.58</v>
      </c>
      <c r="R32" s="137">
        <v>9.5</v>
      </c>
      <c r="S32" s="137">
        <v>9.5</v>
      </c>
      <c r="T32" s="137">
        <v>6.47</v>
      </c>
      <c r="U32" s="648"/>
    </row>
    <row r="33" spans="1:21" s="10" customFormat="1" ht="49.5" customHeight="1">
      <c r="A33" s="23">
        <v>27</v>
      </c>
      <c r="B33" s="749" t="s">
        <v>56</v>
      </c>
      <c r="C33" s="716"/>
      <c r="D33" s="716"/>
      <c r="E33" s="716"/>
      <c r="F33" s="716"/>
      <c r="G33" s="716"/>
      <c r="H33" s="137"/>
      <c r="I33" s="137"/>
      <c r="J33" s="137"/>
      <c r="K33" s="137"/>
      <c r="L33" s="137"/>
      <c r="M33" s="716"/>
      <c r="N33" s="715">
        <v>2</v>
      </c>
      <c r="O33" s="716"/>
      <c r="P33" s="716"/>
      <c r="Q33" s="717">
        <v>11</v>
      </c>
      <c r="R33" s="717">
        <v>12</v>
      </c>
      <c r="S33" s="717">
        <v>13</v>
      </c>
      <c r="T33" s="717">
        <v>13</v>
      </c>
      <c r="U33" s="648"/>
    </row>
    <row r="34" spans="1:21" s="25" customFormat="1" ht="49.5" customHeight="1">
      <c r="A34" s="23">
        <v>28</v>
      </c>
      <c r="B34" s="749" t="s">
        <v>132</v>
      </c>
      <c r="C34" s="716">
        <v>6.1</v>
      </c>
      <c r="D34" s="716"/>
      <c r="E34" s="716">
        <v>6.1</v>
      </c>
      <c r="F34" s="716"/>
      <c r="G34" s="716"/>
      <c r="H34" s="137"/>
      <c r="I34" s="137"/>
      <c r="J34" s="717">
        <v>12</v>
      </c>
      <c r="K34" s="717">
        <v>12</v>
      </c>
      <c r="L34" s="717">
        <v>12</v>
      </c>
      <c r="M34" s="716">
        <v>3.7</v>
      </c>
      <c r="N34" s="716"/>
      <c r="O34" s="716">
        <v>3.7</v>
      </c>
      <c r="P34" s="716"/>
      <c r="Q34" s="717">
        <v>12</v>
      </c>
      <c r="R34" s="717">
        <v>12</v>
      </c>
      <c r="S34" s="717">
        <v>12</v>
      </c>
      <c r="T34" s="717">
        <v>12</v>
      </c>
      <c r="U34" s="653"/>
    </row>
    <row r="35" spans="1:21" s="2" customFormat="1" ht="49.5" customHeight="1">
      <c r="A35" s="23">
        <v>29</v>
      </c>
      <c r="B35" s="749" t="s">
        <v>144</v>
      </c>
      <c r="C35" s="716"/>
      <c r="D35" s="716"/>
      <c r="E35" s="716"/>
      <c r="F35" s="716"/>
      <c r="G35" s="716"/>
      <c r="H35" s="137"/>
      <c r="I35" s="137"/>
      <c r="J35" s="137"/>
      <c r="K35" s="137"/>
      <c r="L35" s="137"/>
      <c r="M35" s="716"/>
      <c r="N35" s="716">
        <v>1.625</v>
      </c>
      <c r="O35" s="716"/>
      <c r="P35" s="716"/>
      <c r="Q35" s="137">
        <v>14.475</v>
      </c>
      <c r="R35" s="137">
        <v>14.475</v>
      </c>
      <c r="S35" s="137">
        <v>14.475</v>
      </c>
      <c r="T35" s="137">
        <v>14.475</v>
      </c>
      <c r="U35" s="643"/>
    </row>
    <row r="36" spans="1:22" s="10" customFormat="1" ht="49.5" customHeight="1">
      <c r="A36" s="23">
        <v>30</v>
      </c>
      <c r="B36" s="749" t="s">
        <v>34</v>
      </c>
      <c r="C36" s="716">
        <v>7.25</v>
      </c>
      <c r="D36" s="715">
        <v>8</v>
      </c>
      <c r="E36" s="716">
        <v>8.5</v>
      </c>
      <c r="F36" s="716"/>
      <c r="G36" s="716"/>
      <c r="H36" s="137"/>
      <c r="I36" s="137"/>
      <c r="J36" s="717">
        <v>15</v>
      </c>
      <c r="K36" s="717">
        <v>15</v>
      </c>
      <c r="L36" s="717">
        <v>15</v>
      </c>
      <c r="M36" s="715">
        <v>3</v>
      </c>
      <c r="N36" s="715">
        <v>3</v>
      </c>
      <c r="O36" s="716">
        <v>3.5</v>
      </c>
      <c r="P36" s="716"/>
      <c r="Q36" s="717">
        <v>15</v>
      </c>
      <c r="R36" s="717">
        <v>15</v>
      </c>
      <c r="S36" s="717">
        <v>15</v>
      </c>
      <c r="T36" s="717">
        <v>15</v>
      </c>
      <c r="U36" s="648"/>
      <c r="V36" s="649"/>
    </row>
    <row r="37" spans="1:22" s="10" customFormat="1" ht="64.5" customHeight="1">
      <c r="A37" s="23">
        <v>31</v>
      </c>
      <c r="B37" s="751" t="s">
        <v>38</v>
      </c>
      <c r="C37" s="715">
        <v>5</v>
      </c>
      <c r="D37" s="715">
        <v>6</v>
      </c>
      <c r="E37" s="715">
        <v>7</v>
      </c>
      <c r="F37" s="715">
        <v>8</v>
      </c>
      <c r="G37" s="715"/>
      <c r="H37" s="717"/>
      <c r="I37" s="717"/>
      <c r="J37" s="717">
        <v>14</v>
      </c>
      <c r="K37" s="717">
        <v>15</v>
      </c>
      <c r="L37" s="717">
        <v>16</v>
      </c>
      <c r="M37" s="716">
        <v>2.5</v>
      </c>
      <c r="N37" s="715">
        <v>3</v>
      </c>
      <c r="O37" s="715">
        <v>4</v>
      </c>
      <c r="P37" s="715"/>
      <c r="Q37" s="717">
        <v>12</v>
      </c>
      <c r="R37" s="717">
        <v>11</v>
      </c>
      <c r="S37" s="717">
        <v>10</v>
      </c>
      <c r="T37" s="137"/>
      <c r="U37" s="648"/>
      <c r="V37" s="649"/>
    </row>
    <row r="38" spans="1:22" s="9" customFormat="1" ht="49.5" customHeight="1">
      <c r="A38" s="23">
        <v>32</v>
      </c>
      <c r="B38" s="751" t="s">
        <v>52</v>
      </c>
      <c r="C38" s="715">
        <v>1</v>
      </c>
      <c r="D38" s="716"/>
      <c r="E38" s="716"/>
      <c r="F38" s="716"/>
      <c r="G38" s="716"/>
      <c r="H38" s="137"/>
      <c r="I38" s="137"/>
      <c r="J38" s="717">
        <v>9</v>
      </c>
      <c r="K38" s="717">
        <v>9</v>
      </c>
      <c r="L38" s="137"/>
      <c r="M38" s="716"/>
      <c r="N38" s="716"/>
      <c r="O38" s="716"/>
      <c r="P38" s="716"/>
      <c r="Q38" s="137"/>
      <c r="R38" s="137"/>
      <c r="S38" s="137"/>
      <c r="T38" s="137"/>
      <c r="U38" s="654"/>
      <c r="V38" s="655"/>
    </row>
    <row r="39" spans="1:22" s="10" customFormat="1" ht="49.5" customHeight="1">
      <c r="A39" s="23">
        <v>33</v>
      </c>
      <c r="B39" s="751" t="s">
        <v>36</v>
      </c>
      <c r="C39" s="715">
        <v>2</v>
      </c>
      <c r="D39" s="716">
        <v>2.75</v>
      </c>
      <c r="E39" s="714">
        <v>3.5</v>
      </c>
      <c r="F39" s="716">
        <v>3.75</v>
      </c>
      <c r="G39" s="715">
        <v>4</v>
      </c>
      <c r="H39" s="717">
        <v>11</v>
      </c>
      <c r="I39" s="717">
        <v>10</v>
      </c>
      <c r="J39" s="717">
        <v>11</v>
      </c>
      <c r="K39" s="717">
        <v>12</v>
      </c>
      <c r="L39" s="717">
        <v>13</v>
      </c>
      <c r="M39" s="715">
        <v>2</v>
      </c>
      <c r="N39" s="716">
        <v>2.75</v>
      </c>
      <c r="O39" s="716">
        <v>2.75</v>
      </c>
      <c r="P39" s="714">
        <v>3.5</v>
      </c>
      <c r="Q39" s="172">
        <v>10.5</v>
      </c>
      <c r="R39" s="172">
        <v>11.5</v>
      </c>
      <c r="S39" s="137"/>
      <c r="T39" s="717">
        <v>12</v>
      </c>
      <c r="U39" s="648"/>
      <c r="V39" s="649"/>
    </row>
    <row r="40" spans="1:22" s="10" customFormat="1" ht="49.5" customHeight="1">
      <c r="A40" s="23">
        <v>34</v>
      </c>
      <c r="B40" s="751" t="s">
        <v>37</v>
      </c>
      <c r="C40" s="719"/>
      <c r="D40" s="721">
        <v>2</v>
      </c>
      <c r="E40" s="719"/>
      <c r="F40" s="719"/>
      <c r="G40" s="719"/>
      <c r="H40" s="148">
        <v>7.5</v>
      </c>
      <c r="I40" s="148"/>
      <c r="J40" s="720">
        <v>10</v>
      </c>
      <c r="K40" s="148"/>
      <c r="L40" s="148"/>
      <c r="M40" s="719"/>
      <c r="N40" s="719">
        <v>2.25</v>
      </c>
      <c r="O40" s="719">
        <v>2.25</v>
      </c>
      <c r="P40" s="719"/>
      <c r="Q40" s="720">
        <v>8</v>
      </c>
      <c r="R40" s="148"/>
      <c r="S40" s="148"/>
      <c r="T40" s="148"/>
      <c r="U40" s="656"/>
      <c r="V40" s="649"/>
    </row>
    <row r="41" spans="1:22" s="10" customFormat="1" ht="49.5" customHeight="1">
      <c r="A41" s="23">
        <v>35</v>
      </c>
      <c r="B41" s="751" t="s">
        <v>134</v>
      </c>
      <c r="C41" s="719"/>
      <c r="D41" s="719">
        <v>1.5</v>
      </c>
      <c r="E41" s="719"/>
      <c r="F41" s="719"/>
      <c r="G41" s="719"/>
      <c r="H41" s="148"/>
      <c r="I41" s="148"/>
      <c r="J41" s="148"/>
      <c r="K41" s="148"/>
      <c r="L41" s="720">
        <v>12</v>
      </c>
      <c r="M41" s="721"/>
      <c r="N41" s="721">
        <v>2</v>
      </c>
      <c r="O41" s="721">
        <v>4</v>
      </c>
      <c r="P41" s="719"/>
      <c r="Q41" s="148"/>
      <c r="R41" s="148"/>
      <c r="S41" s="148"/>
      <c r="T41" s="720">
        <v>12</v>
      </c>
      <c r="U41" s="657"/>
      <c r="V41" s="649"/>
    </row>
    <row r="42" spans="1:22" s="25" customFormat="1" ht="72.75" customHeight="1">
      <c r="A42" s="23">
        <v>36</v>
      </c>
      <c r="B42" s="751" t="s">
        <v>157</v>
      </c>
      <c r="C42" s="715">
        <v>6</v>
      </c>
      <c r="D42" s="716">
        <v>6.5</v>
      </c>
      <c r="E42" s="715">
        <v>7</v>
      </c>
      <c r="F42" s="716"/>
      <c r="G42" s="716"/>
      <c r="H42" s="717">
        <v>12</v>
      </c>
      <c r="I42" s="137"/>
      <c r="J42" s="717">
        <v>10</v>
      </c>
      <c r="K42" s="717">
        <v>12</v>
      </c>
      <c r="L42" s="137"/>
      <c r="M42" s="715">
        <v>3</v>
      </c>
      <c r="N42" s="715">
        <v>4</v>
      </c>
      <c r="O42" s="715">
        <v>5</v>
      </c>
      <c r="P42" s="716"/>
      <c r="Q42" s="717">
        <v>11</v>
      </c>
      <c r="R42" s="717">
        <v>12</v>
      </c>
      <c r="S42" s="137"/>
      <c r="T42" s="137"/>
      <c r="V42" s="658"/>
    </row>
    <row r="43" spans="1:22" s="25" customFormat="1" ht="49.5" customHeight="1">
      <c r="A43" s="23">
        <v>37</v>
      </c>
      <c r="B43" s="751" t="s">
        <v>136</v>
      </c>
      <c r="C43" s="715">
        <v>4</v>
      </c>
      <c r="D43" s="714">
        <v>3.5</v>
      </c>
      <c r="E43" s="716">
        <v>4.75</v>
      </c>
      <c r="F43" s="715">
        <v>6</v>
      </c>
      <c r="G43" s="715">
        <v>7</v>
      </c>
      <c r="H43" s="717">
        <v>12</v>
      </c>
      <c r="I43" s="717">
        <v>12</v>
      </c>
      <c r="J43" s="717">
        <v>13</v>
      </c>
      <c r="K43" s="172">
        <v>13.5</v>
      </c>
      <c r="L43" s="717">
        <v>14</v>
      </c>
      <c r="M43" s="715">
        <v>3</v>
      </c>
      <c r="N43" s="715">
        <v>4</v>
      </c>
      <c r="O43" s="715">
        <v>5</v>
      </c>
      <c r="P43" s="716">
        <v>5.75</v>
      </c>
      <c r="Q43" s="717">
        <v>9</v>
      </c>
      <c r="R43" s="717">
        <v>10</v>
      </c>
      <c r="S43" s="717">
        <v>11</v>
      </c>
      <c r="T43" s="717">
        <v>12</v>
      </c>
      <c r="V43" s="658"/>
    </row>
    <row r="44" spans="1:22" s="25" customFormat="1" ht="49.5" customHeight="1">
      <c r="A44" s="23">
        <v>38</v>
      </c>
      <c r="B44" s="751" t="s">
        <v>53</v>
      </c>
      <c r="C44" s="716"/>
      <c r="D44" s="716"/>
      <c r="E44" s="715">
        <v>6</v>
      </c>
      <c r="F44" s="716"/>
      <c r="G44" s="716"/>
      <c r="H44" s="137"/>
      <c r="I44" s="137"/>
      <c r="J44" s="137"/>
      <c r="K44" s="717">
        <v>15</v>
      </c>
      <c r="L44" s="137"/>
      <c r="M44" s="716"/>
      <c r="N44" s="716"/>
      <c r="O44" s="716"/>
      <c r="P44" s="716"/>
      <c r="Q44" s="137"/>
      <c r="R44" s="137"/>
      <c r="S44" s="137"/>
      <c r="T44" s="137"/>
      <c r="V44" s="658"/>
    </row>
    <row r="45" spans="1:22" s="2" customFormat="1" ht="49.5" customHeight="1">
      <c r="A45" s="23">
        <v>39</v>
      </c>
      <c r="B45" s="751" t="s">
        <v>40</v>
      </c>
      <c r="C45" s="719"/>
      <c r="D45" s="719">
        <f>'[8]لبنان والمهجر 39'!$C$19:$T$19</f>
        <v>3.28</v>
      </c>
      <c r="E45" s="719"/>
      <c r="F45" s="719"/>
      <c r="G45" s="719"/>
      <c r="H45" s="148"/>
      <c r="I45" s="148">
        <f>'[8]لبنان والمهجر 39'!$C$19:$T$19</f>
        <v>9.1</v>
      </c>
      <c r="J45" s="148">
        <f>'[8]لبنان والمهجر 39'!$C$19:$T$19</f>
        <v>9.78</v>
      </c>
      <c r="K45" s="148"/>
      <c r="L45" s="148">
        <f>'[8]لبنان والمهجر 39'!$C$19:$T$19</f>
        <v>11.81</v>
      </c>
      <c r="M45" s="719"/>
      <c r="N45" s="719">
        <f>'[8]لبنان والمهجر 39'!$C$19:$T$19</f>
        <v>3.09</v>
      </c>
      <c r="O45" s="719"/>
      <c r="P45" s="719"/>
      <c r="Q45" s="148">
        <f>'[8]لبنان والمهجر 39'!$C$19:$T$19</f>
        <v>10.69</v>
      </c>
      <c r="R45" s="148">
        <f>'[8]لبنان والمهجر 39'!$C$19:$T$19</f>
        <v>8.25</v>
      </c>
      <c r="S45" s="148">
        <f>'[8]لبنان والمهجر 39'!$C$19:$T$19</f>
        <v>10.62</v>
      </c>
      <c r="T45" s="148">
        <f>'[8]لبنان والمهجر 39'!$C$19:$T$19</f>
        <v>8.5</v>
      </c>
      <c r="V45" s="646"/>
    </row>
    <row r="46" spans="1:22" s="10" customFormat="1" ht="49.5" customHeight="1" thickBot="1">
      <c r="A46" s="752">
        <v>40</v>
      </c>
      <c r="B46" s="664" t="s">
        <v>91</v>
      </c>
      <c r="C46" s="722">
        <f>'[8]بنك عودة 40'!$C$19:$T$19</f>
        <v>4</v>
      </c>
      <c r="D46" s="723">
        <f>'[8]بنك عودة 40'!$C$19:$T$19</f>
        <v>5.2</v>
      </c>
      <c r="E46" s="723">
        <f>'[8]بنك عودة 40'!$C$19:$T$19</f>
        <v>5.3</v>
      </c>
      <c r="F46" s="723"/>
      <c r="G46" s="723"/>
      <c r="H46" s="724">
        <f>'[8]بنك عودة 40'!$C$19:$T$19</f>
        <v>10.5</v>
      </c>
      <c r="I46" s="724"/>
      <c r="J46" s="724">
        <f>'[8]بنك عودة 40'!$C$19:$T$19</f>
        <v>12.5</v>
      </c>
      <c r="K46" s="724">
        <f>'[8]بنك عودة 40'!$C$19:$T$19</f>
        <v>13.5</v>
      </c>
      <c r="L46" s="724"/>
      <c r="M46" s="723">
        <f>'[8]بنك عودة 40'!$C$19:$T$19</f>
        <v>1.5</v>
      </c>
      <c r="N46" s="723">
        <f>'[8]بنك عودة 40'!$C$19:$T$19</f>
        <v>1.9</v>
      </c>
      <c r="O46" s="725">
        <f>'[8]بنك عودة 40'!$C$19:$T$19</f>
        <v>2.575</v>
      </c>
      <c r="P46" s="722">
        <f>'[8]بنك عودة 40'!$C$19:$T$19</f>
        <v>5</v>
      </c>
      <c r="Q46" s="726">
        <f>'[8]بنك عودة 40'!$C$19:$T$19</f>
        <v>9.75</v>
      </c>
      <c r="R46" s="726">
        <f>'[8]بنك عودة 40'!$C$19:$T$19</f>
        <v>10.75</v>
      </c>
      <c r="S46" s="726">
        <f>'[8]بنك عودة 40'!$C$19:$T$19</f>
        <v>10.75</v>
      </c>
      <c r="T46" s="724">
        <f>'[8]بنك عودة 40'!$C$19:$T$19</f>
        <v>11.5</v>
      </c>
      <c r="V46" s="649"/>
    </row>
    <row r="47" spans="1:22" s="2" customFormat="1" ht="61.5" customHeight="1" thickBot="1">
      <c r="A47" s="1106" t="s">
        <v>25</v>
      </c>
      <c r="B47" s="1106"/>
      <c r="C47" s="728">
        <f>AVERAGE(C7:C46)</f>
        <v>3.595</v>
      </c>
      <c r="D47" s="728">
        <f aca="true" t="shared" si="0" ref="D47:T47">AVERAGE(D7:D46)</f>
        <v>4.1840625</v>
      </c>
      <c r="E47" s="728">
        <f t="shared" si="0"/>
        <v>5.2774193548387105</v>
      </c>
      <c r="F47" s="728">
        <f t="shared" si="0"/>
        <v>5.433076923076923</v>
      </c>
      <c r="G47" s="728">
        <f t="shared" si="0"/>
        <v>5.5</v>
      </c>
      <c r="H47" s="728">
        <f t="shared" si="0"/>
        <v>13.53448275862069</v>
      </c>
      <c r="I47" s="728">
        <f t="shared" si="0"/>
        <v>13.18235294117647</v>
      </c>
      <c r="J47" s="728">
        <f t="shared" si="0"/>
        <v>12.526470588235293</v>
      </c>
      <c r="K47" s="728">
        <f t="shared" si="0"/>
        <v>12.222222222222221</v>
      </c>
      <c r="L47" s="728">
        <f t="shared" si="0"/>
        <v>12.397</v>
      </c>
      <c r="M47" s="728">
        <f t="shared" si="0"/>
        <v>1.9508064516129033</v>
      </c>
      <c r="N47" s="728">
        <f t="shared" si="0"/>
        <v>2.5624193548387098</v>
      </c>
      <c r="O47" s="728">
        <f t="shared" si="0"/>
        <v>3.241833333333333</v>
      </c>
      <c r="P47" s="728">
        <f t="shared" si="0"/>
        <v>3.6666666666666665</v>
      </c>
      <c r="Q47" s="728">
        <f t="shared" si="0"/>
        <v>12.31234375</v>
      </c>
      <c r="R47" s="728">
        <f t="shared" si="0"/>
        <v>11.607608695652175</v>
      </c>
      <c r="S47" s="728">
        <f t="shared" si="0"/>
        <v>11.935833333333333</v>
      </c>
      <c r="T47" s="728">
        <f t="shared" si="0"/>
        <v>11.363</v>
      </c>
      <c r="V47" s="646"/>
    </row>
    <row r="48" spans="1:22" s="2" customFormat="1" ht="61.5" customHeight="1">
      <c r="A48" s="753"/>
      <c r="B48" s="753"/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V48" s="13"/>
    </row>
    <row r="49" spans="1:20" s="2" customFormat="1" ht="273.75" customHeight="1">
      <c r="A49" s="744"/>
      <c r="B49" s="1089" t="s">
        <v>99</v>
      </c>
      <c r="C49" s="1089"/>
      <c r="D49" s="1089"/>
      <c r="E49" s="1089"/>
      <c r="F49" s="1089"/>
      <c r="G49" s="1089"/>
      <c r="H49" s="1089"/>
      <c r="I49" s="1089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</row>
    <row r="50" spans="1:21" s="2" customFormat="1" ht="81" customHeight="1" thickBot="1">
      <c r="A50" s="809" t="s">
        <v>168</v>
      </c>
      <c r="B50" s="809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13"/>
    </row>
    <row r="51" spans="1:21" s="2" customFormat="1" ht="53.25" customHeight="1">
      <c r="A51" s="1107" t="s">
        <v>0</v>
      </c>
      <c r="B51" s="1108"/>
      <c r="C51" s="1108" t="s">
        <v>41</v>
      </c>
      <c r="D51" s="1108"/>
      <c r="E51" s="1108"/>
      <c r="F51" s="1108"/>
      <c r="G51" s="1108"/>
      <c r="H51" s="1108"/>
      <c r="I51" s="1108"/>
      <c r="J51" s="1108"/>
      <c r="K51" s="1108"/>
      <c r="L51" s="1111"/>
      <c r="M51" s="1112" t="s">
        <v>1</v>
      </c>
      <c r="N51" s="1108"/>
      <c r="O51" s="1108"/>
      <c r="P51" s="1108"/>
      <c r="Q51" s="1108"/>
      <c r="R51" s="1108"/>
      <c r="S51" s="1108"/>
      <c r="T51" s="1111"/>
      <c r="U51" s="13"/>
    </row>
    <row r="52" spans="1:21" s="2" customFormat="1" ht="69" customHeight="1">
      <c r="A52" s="1109"/>
      <c r="B52" s="1110"/>
      <c r="C52" s="1095" t="s">
        <v>2</v>
      </c>
      <c r="D52" s="1095"/>
      <c r="E52" s="1095"/>
      <c r="F52" s="1095"/>
      <c r="G52" s="1103"/>
      <c r="H52" s="1104" t="s">
        <v>29</v>
      </c>
      <c r="I52" s="1091"/>
      <c r="J52" s="1091"/>
      <c r="K52" s="1091"/>
      <c r="L52" s="1092"/>
      <c r="M52" s="1113" t="s">
        <v>3</v>
      </c>
      <c r="N52" s="1095"/>
      <c r="O52" s="1095"/>
      <c r="P52" s="1096"/>
      <c r="Q52" s="1090" t="s">
        <v>29</v>
      </c>
      <c r="R52" s="1091"/>
      <c r="S52" s="1091"/>
      <c r="T52" s="1092"/>
      <c r="U52" s="13"/>
    </row>
    <row r="53" spans="1:20" s="2" customFormat="1" ht="60" customHeight="1">
      <c r="A53" s="1109"/>
      <c r="B53" s="1110"/>
      <c r="C53" s="1093" t="s">
        <v>4</v>
      </c>
      <c r="D53" s="1095" t="s">
        <v>5</v>
      </c>
      <c r="E53" s="1095"/>
      <c r="F53" s="1095"/>
      <c r="G53" s="1096"/>
      <c r="H53" s="1097" t="s">
        <v>166</v>
      </c>
      <c r="I53" s="1099" t="s">
        <v>42</v>
      </c>
      <c r="J53" s="1091" t="s">
        <v>6</v>
      </c>
      <c r="K53" s="1091"/>
      <c r="L53" s="1092"/>
      <c r="M53" s="1101" t="s">
        <v>26</v>
      </c>
      <c r="N53" s="1095" t="s">
        <v>7</v>
      </c>
      <c r="O53" s="1095"/>
      <c r="P53" s="1103"/>
      <c r="Q53" s="1104" t="s">
        <v>6</v>
      </c>
      <c r="R53" s="1091"/>
      <c r="S53" s="1091"/>
      <c r="T53" s="1092"/>
    </row>
    <row r="54" spans="1:20" s="2" customFormat="1" ht="408" customHeight="1" thickBot="1">
      <c r="A54" s="1085"/>
      <c r="B54" s="1086"/>
      <c r="C54" s="1094"/>
      <c r="D54" s="729" t="s">
        <v>8</v>
      </c>
      <c r="E54" s="729" t="s">
        <v>9</v>
      </c>
      <c r="F54" s="729" t="s">
        <v>10</v>
      </c>
      <c r="G54" s="730" t="s">
        <v>11</v>
      </c>
      <c r="H54" s="1098"/>
      <c r="I54" s="1100"/>
      <c r="J54" s="731" t="s">
        <v>12</v>
      </c>
      <c r="K54" s="731" t="s">
        <v>13</v>
      </c>
      <c r="L54" s="732" t="s">
        <v>14</v>
      </c>
      <c r="M54" s="1102"/>
      <c r="N54" s="729" t="s">
        <v>15</v>
      </c>
      <c r="O54" s="729" t="s">
        <v>16</v>
      </c>
      <c r="P54" s="733" t="s">
        <v>17</v>
      </c>
      <c r="Q54" s="734" t="s">
        <v>18</v>
      </c>
      <c r="R54" s="731" t="s">
        <v>19</v>
      </c>
      <c r="S54" s="731" t="s">
        <v>20</v>
      </c>
      <c r="T54" s="732" t="s">
        <v>43</v>
      </c>
    </row>
    <row r="55" spans="1:22" s="2" customFormat="1" ht="94.5" customHeight="1">
      <c r="A55" s="735">
        <v>1</v>
      </c>
      <c r="B55" s="736" t="s">
        <v>123</v>
      </c>
      <c r="C55" s="737">
        <v>4</v>
      </c>
      <c r="D55" s="737">
        <v>5</v>
      </c>
      <c r="E55" s="737">
        <v>6</v>
      </c>
      <c r="F55" s="737">
        <v>7</v>
      </c>
      <c r="G55" s="738"/>
      <c r="H55" s="739"/>
      <c r="I55" s="739"/>
      <c r="J55" s="739"/>
      <c r="K55" s="740">
        <v>6</v>
      </c>
      <c r="L55" s="740">
        <v>6</v>
      </c>
      <c r="M55" s="737">
        <v>1</v>
      </c>
      <c r="N55" s="737">
        <v>1</v>
      </c>
      <c r="O55" s="738">
        <v>1.5</v>
      </c>
      <c r="P55" s="738"/>
      <c r="Q55" s="739"/>
      <c r="R55" s="739"/>
      <c r="S55" s="739"/>
      <c r="T55" s="739"/>
      <c r="U55" s="659"/>
      <c r="V55" s="2" t="s">
        <v>35</v>
      </c>
    </row>
    <row r="56" spans="1:22" s="2" customFormat="1" ht="98.25" customHeight="1">
      <c r="A56" s="735">
        <v>2</v>
      </c>
      <c r="B56" s="736" t="s">
        <v>169</v>
      </c>
      <c r="C56" s="737">
        <v>3</v>
      </c>
      <c r="D56" s="737">
        <v>2</v>
      </c>
      <c r="E56" s="737">
        <v>3</v>
      </c>
      <c r="F56" s="737">
        <v>4</v>
      </c>
      <c r="G56" s="738"/>
      <c r="H56" s="740">
        <v>14</v>
      </c>
      <c r="I56" s="740">
        <v>14</v>
      </c>
      <c r="J56" s="740">
        <v>8</v>
      </c>
      <c r="K56" s="740">
        <v>10</v>
      </c>
      <c r="L56" s="740">
        <v>12</v>
      </c>
      <c r="M56" s="738"/>
      <c r="N56" s="738"/>
      <c r="O56" s="738"/>
      <c r="P56" s="738"/>
      <c r="Q56" s="739"/>
      <c r="R56" s="739"/>
      <c r="S56" s="739"/>
      <c r="T56" s="739"/>
      <c r="U56" s="660">
        <v>0</v>
      </c>
      <c r="V56" s="661"/>
    </row>
    <row r="57" spans="1:22" s="2" customFormat="1" ht="94.5" customHeight="1">
      <c r="A57" s="735">
        <v>3</v>
      </c>
      <c r="B57" s="736" t="s">
        <v>124</v>
      </c>
      <c r="C57" s="737">
        <v>3</v>
      </c>
      <c r="D57" s="738">
        <v>3.5</v>
      </c>
      <c r="E57" s="737">
        <v>4</v>
      </c>
      <c r="F57" s="737">
        <v>5</v>
      </c>
      <c r="G57" s="738"/>
      <c r="H57" s="740">
        <v>10</v>
      </c>
      <c r="I57" s="740">
        <v>10</v>
      </c>
      <c r="J57" s="740">
        <v>8</v>
      </c>
      <c r="K57" s="740">
        <v>10</v>
      </c>
      <c r="L57" s="740">
        <v>10</v>
      </c>
      <c r="M57" s="738"/>
      <c r="N57" s="738"/>
      <c r="O57" s="738"/>
      <c r="P57" s="738"/>
      <c r="Q57" s="739"/>
      <c r="R57" s="739"/>
      <c r="S57" s="739"/>
      <c r="T57" s="739"/>
      <c r="U57" s="5"/>
      <c r="V57" s="5"/>
    </row>
    <row r="58" spans="1:22" s="2" customFormat="1" ht="89.25" customHeight="1" thickBot="1">
      <c r="A58" s="1085" t="s">
        <v>25</v>
      </c>
      <c r="B58" s="1086"/>
      <c r="C58" s="741">
        <f>AVERAGE(C55:C57)</f>
        <v>3.3333333333333335</v>
      </c>
      <c r="D58" s="741">
        <f aca="true" t="shared" si="1" ref="D58:O58">AVERAGE(D55:D57)</f>
        <v>3.5</v>
      </c>
      <c r="E58" s="741">
        <f t="shared" si="1"/>
        <v>4.333333333333333</v>
      </c>
      <c r="F58" s="741">
        <f t="shared" si="1"/>
        <v>5.333333333333333</v>
      </c>
      <c r="G58" s="741"/>
      <c r="H58" s="742">
        <f t="shared" si="1"/>
        <v>12</v>
      </c>
      <c r="I58" s="742">
        <f t="shared" si="1"/>
        <v>12</v>
      </c>
      <c r="J58" s="742">
        <f t="shared" si="1"/>
        <v>8</v>
      </c>
      <c r="K58" s="741">
        <f t="shared" si="1"/>
        <v>8.666666666666666</v>
      </c>
      <c r="L58" s="741">
        <f t="shared" si="1"/>
        <v>9.333333333333334</v>
      </c>
      <c r="M58" s="742">
        <f t="shared" si="1"/>
        <v>1</v>
      </c>
      <c r="N58" s="742">
        <f t="shared" si="1"/>
        <v>1</v>
      </c>
      <c r="O58" s="743">
        <f t="shared" si="1"/>
        <v>1.5</v>
      </c>
      <c r="P58" s="741"/>
      <c r="Q58" s="741"/>
      <c r="R58" s="741"/>
      <c r="S58" s="741"/>
      <c r="T58" s="741"/>
      <c r="U58" s="4"/>
      <c r="V58" s="4"/>
    </row>
    <row r="59" spans="1:22" s="2" customFormat="1" ht="48" customHeight="1">
      <c r="A59" s="1088" t="s">
        <v>158</v>
      </c>
      <c r="B59" s="1088"/>
      <c r="C59" s="1088"/>
      <c r="D59" s="1088"/>
      <c r="E59" s="1088"/>
      <c r="F59" s="1088"/>
      <c r="G59" s="1088"/>
      <c r="H59" s="1088"/>
      <c r="I59" s="1088"/>
      <c r="J59" s="1088"/>
      <c r="K59" s="1088"/>
      <c r="L59" s="1088"/>
      <c r="M59" s="1088"/>
      <c r="N59" s="1088"/>
      <c r="O59" s="1088"/>
      <c r="P59" s="1088"/>
      <c r="Q59" s="1088"/>
      <c r="R59" s="1088"/>
      <c r="S59" s="1088"/>
      <c r="T59" s="727"/>
      <c r="U59" s="4"/>
      <c r="V59" s="4"/>
    </row>
    <row r="60" spans="1:20" s="2" customFormat="1" ht="78" customHeight="1">
      <c r="A60" s="1087" t="s">
        <v>170</v>
      </c>
      <c r="B60" s="1087"/>
      <c r="C60" s="1087"/>
      <c r="D60" s="1087"/>
      <c r="E60" s="1087"/>
      <c r="F60" s="1087"/>
      <c r="G60" s="1087"/>
      <c r="H60" s="1087"/>
      <c r="I60" s="1087"/>
      <c r="J60" s="1087"/>
      <c r="K60" s="1087"/>
      <c r="L60" s="1087"/>
      <c r="M60" s="662"/>
      <c r="N60" s="662"/>
      <c r="O60" s="662"/>
      <c r="P60" s="662"/>
      <c r="Q60" s="662"/>
      <c r="R60" s="662"/>
      <c r="S60" s="662"/>
      <c r="T60" s="662"/>
    </row>
    <row r="63" ht="23.25">
      <c r="A63" s="17"/>
    </row>
  </sheetData>
  <sheetProtection/>
  <mergeCells count="38">
    <mergeCell ref="A1:H1"/>
    <mergeCell ref="A2:T2"/>
    <mergeCell ref="A3:B6"/>
    <mergeCell ref="C3:L3"/>
    <mergeCell ref="M3:T3"/>
    <mergeCell ref="C4:G4"/>
    <mergeCell ref="H4:L4"/>
    <mergeCell ref="M4:P4"/>
    <mergeCell ref="Q4:T4"/>
    <mergeCell ref="C5:C6"/>
    <mergeCell ref="H52:L52"/>
    <mergeCell ref="M52:P52"/>
    <mergeCell ref="D5:G5"/>
    <mergeCell ref="H5:H6"/>
    <mergeCell ref="I5:I6"/>
    <mergeCell ref="J5:L5"/>
    <mergeCell ref="M5:M6"/>
    <mergeCell ref="N5:P5"/>
    <mergeCell ref="M53:M54"/>
    <mergeCell ref="N53:P53"/>
    <mergeCell ref="Q53:T53"/>
    <mergeCell ref="Q5:T5"/>
    <mergeCell ref="A47:B47"/>
    <mergeCell ref="A50:T50"/>
    <mergeCell ref="A51:B54"/>
    <mergeCell ref="C51:L51"/>
    <mergeCell ref="M51:T51"/>
    <mergeCell ref="C52:G52"/>
    <mergeCell ref="A58:B58"/>
    <mergeCell ref="A60:L60"/>
    <mergeCell ref="A59:S59"/>
    <mergeCell ref="B49:I49"/>
    <mergeCell ref="Q52:T52"/>
    <mergeCell ref="C53:C54"/>
    <mergeCell ref="D53:G53"/>
    <mergeCell ref="H53:H54"/>
    <mergeCell ref="I53:I54"/>
    <mergeCell ref="J53:L53"/>
  </mergeCells>
  <printOptions horizontalCentered="1"/>
  <pageMargins left="0.7086614173228347" right="0.7086614173228347" top="0.1968503937007874" bottom="0.2755905511811024" header="0.31496062992125984" footer="0.31496062992125984"/>
  <pageSetup horizontalDpi="600" verticalDpi="600" orientation="landscape" paperSize="9" scale="20" r:id="rId2"/>
  <rowBreaks count="1" manualBreakCount="1">
    <brk id="4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90"/>
  <sheetViews>
    <sheetView view="pageBreakPreview" zoomScale="26" zoomScaleSheetLayoutView="26" zoomScalePageLayoutView="0" workbookViewId="0" topLeftCell="A1">
      <selection activeCell="A1" sqref="A1:B1"/>
    </sheetView>
  </sheetViews>
  <sheetFormatPr defaultColWidth="9.140625" defaultRowHeight="12.75"/>
  <cols>
    <col min="1" max="1" width="10.28125" style="7" customWidth="1"/>
    <col min="2" max="2" width="109.8515625" style="7" customWidth="1"/>
    <col min="3" max="20" width="22.7109375" style="7" customWidth="1"/>
    <col min="21" max="21" width="47.57421875" style="0" customWidth="1"/>
  </cols>
  <sheetData>
    <row r="1" spans="1:21" ht="105.75" customHeight="1">
      <c r="A1" s="791" t="s">
        <v>74</v>
      </c>
      <c r="B1" s="791"/>
      <c r="C1" s="517"/>
      <c r="D1" s="517"/>
      <c r="E1" s="517"/>
      <c r="F1" s="517"/>
      <c r="G1" s="517"/>
      <c r="H1" s="517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488"/>
    </row>
    <row r="2" spans="1:21" ht="91.5" customHeight="1" thickBot="1">
      <c r="A2" s="815" t="s">
        <v>71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494"/>
    </row>
    <row r="3" spans="1:21" s="1" customFormat="1" ht="43.5" customHeight="1">
      <c r="A3" s="800" t="s">
        <v>0</v>
      </c>
      <c r="B3" s="801"/>
      <c r="C3" s="812" t="s">
        <v>41</v>
      </c>
      <c r="D3" s="813"/>
      <c r="E3" s="813"/>
      <c r="F3" s="813"/>
      <c r="G3" s="813"/>
      <c r="H3" s="813"/>
      <c r="I3" s="813"/>
      <c r="J3" s="813"/>
      <c r="K3" s="813"/>
      <c r="L3" s="814"/>
      <c r="M3" s="812" t="s">
        <v>1</v>
      </c>
      <c r="N3" s="813"/>
      <c r="O3" s="813"/>
      <c r="P3" s="813"/>
      <c r="Q3" s="813"/>
      <c r="R3" s="813"/>
      <c r="S3" s="813"/>
      <c r="T3" s="814"/>
      <c r="U3" s="495"/>
    </row>
    <row r="4" spans="1:21" s="1" customFormat="1" ht="40.5" customHeight="1">
      <c r="A4" s="802"/>
      <c r="B4" s="803"/>
      <c r="C4" s="797" t="s">
        <v>73</v>
      </c>
      <c r="D4" s="798"/>
      <c r="E4" s="798"/>
      <c r="F4" s="798"/>
      <c r="G4" s="799"/>
      <c r="H4" s="797" t="s">
        <v>29</v>
      </c>
      <c r="I4" s="798"/>
      <c r="J4" s="798"/>
      <c r="K4" s="798"/>
      <c r="L4" s="799"/>
      <c r="M4" s="797" t="s">
        <v>3</v>
      </c>
      <c r="N4" s="798"/>
      <c r="O4" s="798"/>
      <c r="P4" s="799"/>
      <c r="Q4" s="797" t="s">
        <v>29</v>
      </c>
      <c r="R4" s="798"/>
      <c r="S4" s="798"/>
      <c r="T4" s="799"/>
      <c r="U4" s="489"/>
    </row>
    <row r="5" spans="1:21" s="1" customFormat="1" ht="31.5" customHeight="1">
      <c r="A5" s="802"/>
      <c r="B5" s="803"/>
      <c r="C5" s="816" t="s">
        <v>4</v>
      </c>
      <c r="D5" s="797" t="s">
        <v>5</v>
      </c>
      <c r="E5" s="798"/>
      <c r="F5" s="798"/>
      <c r="G5" s="799"/>
      <c r="H5" s="816" t="s">
        <v>59</v>
      </c>
      <c r="I5" s="816" t="s">
        <v>42</v>
      </c>
      <c r="J5" s="797" t="s">
        <v>6</v>
      </c>
      <c r="K5" s="798"/>
      <c r="L5" s="799"/>
      <c r="M5" s="816" t="s">
        <v>26</v>
      </c>
      <c r="N5" s="797" t="s">
        <v>7</v>
      </c>
      <c r="O5" s="798"/>
      <c r="P5" s="799"/>
      <c r="Q5" s="797" t="s">
        <v>6</v>
      </c>
      <c r="R5" s="798"/>
      <c r="S5" s="798"/>
      <c r="T5" s="799"/>
      <c r="U5" s="490"/>
    </row>
    <row r="6" spans="1:21" s="1" customFormat="1" ht="295.5" customHeight="1" thickBot="1">
      <c r="A6" s="802"/>
      <c r="B6" s="803"/>
      <c r="C6" s="817"/>
      <c r="D6" s="56" t="s">
        <v>8</v>
      </c>
      <c r="E6" s="56" t="s">
        <v>9</v>
      </c>
      <c r="F6" s="56" t="s">
        <v>10</v>
      </c>
      <c r="G6" s="56" t="s">
        <v>11</v>
      </c>
      <c r="H6" s="817"/>
      <c r="I6" s="817"/>
      <c r="J6" s="56" t="s">
        <v>12</v>
      </c>
      <c r="K6" s="56" t="s">
        <v>13</v>
      </c>
      <c r="L6" s="56" t="s">
        <v>14</v>
      </c>
      <c r="M6" s="817"/>
      <c r="N6" s="56" t="s">
        <v>15</v>
      </c>
      <c r="O6" s="56" t="s">
        <v>16</v>
      </c>
      <c r="P6" s="56" t="s">
        <v>17</v>
      </c>
      <c r="Q6" s="56" t="s">
        <v>18</v>
      </c>
      <c r="R6" s="56" t="s">
        <v>19</v>
      </c>
      <c r="S6" s="56" t="s">
        <v>20</v>
      </c>
      <c r="T6" s="56" t="s">
        <v>43</v>
      </c>
      <c r="U6" s="490"/>
    </row>
    <row r="7" spans="1:21" s="2" customFormat="1" ht="34.5" customHeight="1">
      <c r="A7" s="87">
        <v>1</v>
      </c>
      <c r="B7" s="88" t="s">
        <v>78</v>
      </c>
      <c r="C7" s="136">
        <v>4</v>
      </c>
      <c r="D7" s="136">
        <v>5</v>
      </c>
      <c r="E7" s="136">
        <v>5.5</v>
      </c>
      <c r="F7" s="136">
        <v>6.5</v>
      </c>
      <c r="G7" s="136"/>
      <c r="H7" s="137"/>
      <c r="I7" s="137"/>
      <c r="J7" s="137">
        <v>9</v>
      </c>
      <c r="K7" s="137">
        <v>10</v>
      </c>
      <c r="L7" s="137">
        <v>11</v>
      </c>
      <c r="M7" s="136">
        <v>1</v>
      </c>
      <c r="N7" s="136">
        <v>1.5</v>
      </c>
      <c r="O7" s="136">
        <v>1.75</v>
      </c>
      <c r="P7" s="136">
        <v>3.25</v>
      </c>
      <c r="Q7" s="137">
        <v>8</v>
      </c>
      <c r="R7" s="137">
        <v>9</v>
      </c>
      <c r="S7" s="137">
        <v>10</v>
      </c>
      <c r="T7" s="137"/>
      <c r="U7" s="32"/>
    </row>
    <row r="8" spans="1:21" s="19" customFormat="1" ht="34.5" customHeight="1">
      <c r="A8" s="89">
        <v>2</v>
      </c>
      <c r="B8" s="90" t="s">
        <v>31</v>
      </c>
      <c r="C8" s="138">
        <v>3.5</v>
      </c>
      <c r="D8" s="138">
        <v>4.5</v>
      </c>
      <c r="E8" s="138">
        <v>5</v>
      </c>
      <c r="F8" s="138">
        <v>6.5</v>
      </c>
      <c r="G8" s="138"/>
      <c r="H8" s="139">
        <v>10</v>
      </c>
      <c r="I8" s="139">
        <v>10</v>
      </c>
      <c r="J8" s="139">
        <v>10</v>
      </c>
      <c r="K8" s="139">
        <v>11</v>
      </c>
      <c r="L8" s="139">
        <v>12</v>
      </c>
      <c r="M8" s="138">
        <v>1</v>
      </c>
      <c r="N8" s="138">
        <v>1.5</v>
      </c>
      <c r="O8" s="138">
        <v>1.5</v>
      </c>
      <c r="P8" s="138">
        <v>2.5</v>
      </c>
      <c r="Q8" s="139">
        <v>9</v>
      </c>
      <c r="R8" s="139">
        <v>10</v>
      </c>
      <c r="S8" s="139">
        <v>10</v>
      </c>
      <c r="T8" s="139">
        <v>11</v>
      </c>
      <c r="U8" s="39"/>
    </row>
    <row r="9" spans="1:21" ht="34.5" customHeight="1">
      <c r="A9" s="87">
        <v>3</v>
      </c>
      <c r="B9" s="90" t="s">
        <v>30</v>
      </c>
      <c r="C9" s="140">
        <v>2</v>
      </c>
      <c r="D9" s="140">
        <v>1.5</v>
      </c>
      <c r="E9" s="140">
        <v>2.5</v>
      </c>
      <c r="F9" s="140">
        <v>2.5</v>
      </c>
      <c r="G9" s="140"/>
      <c r="H9" s="141">
        <v>10</v>
      </c>
      <c r="I9" s="141"/>
      <c r="J9" s="141">
        <v>10</v>
      </c>
      <c r="K9" s="141">
        <v>10</v>
      </c>
      <c r="L9" s="141">
        <v>10</v>
      </c>
      <c r="M9" s="140">
        <v>1</v>
      </c>
      <c r="N9" s="140">
        <v>1.25</v>
      </c>
      <c r="O9" s="140">
        <v>1.5</v>
      </c>
      <c r="P9" s="140"/>
      <c r="Q9" s="141">
        <v>8</v>
      </c>
      <c r="R9" s="141">
        <v>8</v>
      </c>
      <c r="S9" s="141">
        <v>8</v>
      </c>
      <c r="T9" s="141"/>
      <c r="U9" s="32"/>
    </row>
    <row r="10" spans="1:31" ht="34.5" customHeight="1">
      <c r="A10" s="87">
        <v>4</v>
      </c>
      <c r="B10" s="91" t="s">
        <v>44</v>
      </c>
      <c r="C10" s="666">
        <v>2.5</v>
      </c>
      <c r="D10" s="666">
        <v>3</v>
      </c>
      <c r="E10" s="666">
        <v>3</v>
      </c>
      <c r="F10" s="666"/>
      <c r="G10" s="666"/>
      <c r="H10" s="148">
        <v>10</v>
      </c>
      <c r="I10" s="148"/>
      <c r="J10" s="148">
        <v>8</v>
      </c>
      <c r="K10" s="148">
        <v>9</v>
      </c>
      <c r="L10" s="148">
        <v>10</v>
      </c>
      <c r="M10" s="666">
        <v>1</v>
      </c>
      <c r="N10" s="666">
        <v>1.5</v>
      </c>
      <c r="O10" s="666">
        <v>1.5</v>
      </c>
      <c r="P10" s="666"/>
      <c r="Q10" s="148">
        <v>9</v>
      </c>
      <c r="R10" s="148">
        <v>10</v>
      </c>
      <c r="S10" s="148"/>
      <c r="T10" s="148">
        <v>11</v>
      </c>
      <c r="U10" s="29"/>
      <c r="AE10" s="6">
        <f>-C9</f>
        <v>-2</v>
      </c>
    </row>
    <row r="11" spans="1:21" s="16" customFormat="1" ht="34.5" customHeight="1">
      <c r="A11" s="89">
        <v>5</v>
      </c>
      <c r="B11" s="91" t="s">
        <v>79</v>
      </c>
      <c r="C11" s="138">
        <v>2</v>
      </c>
      <c r="D11" s="138">
        <v>2.38</v>
      </c>
      <c r="E11" s="138">
        <v>2.38</v>
      </c>
      <c r="F11" s="138"/>
      <c r="G11" s="138"/>
      <c r="H11" s="139">
        <v>12</v>
      </c>
      <c r="I11" s="139"/>
      <c r="J11" s="139">
        <v>12</v>
      </c>
      <c r="K11" s="139">
        <v>12</v>
      </c>
      <c r="L11" s="139">
        <v>12</v>
      </c>
      <c r="M11" s="138"/>
      <c r="N11" s="138"/>
      <c r="O11" s="138"/>
      <c r="P11" s="138"/>
      <c r="Q11" s="139">
        <v>12</v>
      </c>
      <c r="R11" s="139">
        <v>12</v>
      </c>
      <c r="S11" s="139">
        <v>12</v>
      </c>
      <c r="T11" s="139">
        <v>12</v>
      </c>
      <c r="U11" s="40"/>
    </row>
    <row r="12" spans="1:21" s="14" customFormat="1" ht="34.5" customHeight="1">
      <c r="A12" s="89">
        <v>6</v>
      </c>
      <c r="B12" s="90" t="s">
        <v>45</v>
      </c>
      <c r="C12" s="138">
        <v>4</v>
      </c>
      <c r="D12" s="138">
        <v>4.5</v>
      </c>
      <c r="E12" s="138">
        <v>5</v>
      </c>
      <c r="F12" s="138">
        <v>6</v>
      </c>
      <c r="G12" s="138"/>
      <c r="H12" s="139">
        <v>16</v>
      </c>
      <c r="I12" s="139"/>
      <c r="J12" s="139">
        <v>15</v>
      </c>
      <c r="K12" s="139">
        <v>16</v>
      </c>
      <c r="L12" s="139"/>
      <c r="M12" s="138">
        <v>2</v>
      </c>
      <c r="N12" s="138">
        <v>2.5</v>
      </c>
      <c r="O12" s="138">
        <v>3</v>
      </c>
      <c r="P12" s="138">
        <v>3.5</v>
      </c>
      <c r="Q12" s="139">
        <v>14</v>
      </c>
      <c r="R12" s="139">
        <v>15</v>
      </c>
      <c r="S12" s="139">
        <v>15</v>
      </c>
      <c r="T12" s="139"/>
      <c r="U12" s="34"/>
    </row>
    <row r="13" spans="1:21" s="19" customFormat="1" ht="34.5" customHeight="1">
      <c r="A13" s="89">
        <v>7</v>
      </c>
      <c r="B13" s="91" t="s">
        <v>21</v>
      </c>
      <c r="C13" s="138">
        <v>4.5</v>
      </c>
      <c r="D13" s="138">
        <v>5.25</v>
      </c>
      <c r="E13" s="138">
        <v>5.5</v>
      </c>
      <c r="F13" s="138"/>
      <c r="G13" s="138"/>
      <c r="H13" s="139">
        <v>14</v>
      </c>
      <c r="I13" s="139">
        <v>14</v>
      </c>
      <c r="J13" s="139"/>
      <c r="K13" s="139"/>
      <c r="L13" s="139"/>
      <c r="M13" s="138">
        <v>3</v>
      </c>
      <c r="N13" s="138">
        <v>3.5</v>
      </c>
      <c r="O13" s="138">
        <v>3.75</v>
      </c>
      <c r="P13" s="138"/>
      <c r="Q13" s="139">
        <v>12</v>
      </c>
      <c r="R13" s="139"/>
      <c r="S13" s="139"/>
      <c r="T13" s="139"/>
      <c r="U13" s="40"/>
    </row>
    <row r="14" spans="1:21" s="19" customFormat="1" ht="34.5" customHeight="1">
      <c r="A14" s="89">
        <v>8</v>
      </c>
      <c r="B14" s="91" t="s">
        <v>94</v>
      </c>
      <c r="C14" s="138">
        <v>6</v>
      </c>
      <c r="D14" s="138">
        <v>6.5</v>
      </c>
      <c r="E14" s="138">
        <v>10</v>
      </c>
      <c r="F14" s="138"/>
      <c r="G14" s="138"/>
      <c r="H14" s="139">
        <v>14</v>
      </c>
      <c r="I14" s="139"/>
      <c r="J14" s="139">
        <v>14</v>
      </c>
      <c r="K14" s="139">
        <v>15.5</v>
      </c>
      <c r="L14" s="139">
        <v>15.5</v>
      </c>
      <c r="M14" s="138">
        <v>3</v>
      </c>
      <c r="N14" s="138">
        <v>4</v>
      </c>
      <c r="O14" s="138">
        <v>5</v>
      </c>
      <c r="P14" s="138">
        <v>5</v>
      </c>
      <c r="Q14" s="139"/>
      <c r="R14" s="139">
        <v>14</v>
      </c>
      <c r="S14" s="139">
        <v>15.5</v>
      </c>
      <c r="T14" s="139"/>
      <c r="U14" s="40"/>
    </row>
    <row r="15" spans="1:21" s="19" customFormat="1" ht="36.75" customHeight="1">
      <c r="A15" s="89">
        <v>9</v>
      </c>
      <c r="B15" s="90" t="s">
        <v>80</v>
      </c>
      <c r="C15" s="138">
        <v>1</v>
      </c>
      <c r="D15" s="138">
        <v>0.5</v>
      </c>
      <c r="E15" s="138">
        <v>0.5</v>
      </c>
      <c r="F15" s="138">
        <v>0.5</v>
      </c>
      <c r="G15" s="138"/>
      <c r="H15" s="139">
        <v>15</v>
      </c>
      <c r="I15" s="139"/>
      <c r="J15" s="139">
        <v>14</v>
      </c>
      <c r="K15" s="139">
        <v>14</v>
      </c>
      <c r="L15" s="139">
        <v>14</v>
      </c>
      <c r="M15" s="138">
        <v>0.5</v>
      </c>
      <c r="N15" s="138">
        <v>0.5</v>
      </c>
      <c r="O15" s="138">
        <v>0.5</v>
      </c>
      <c r="P15" s="138">
        <v>0.5</v>
      </c>
      <c r="Q15" s="139">
        <v>13</v>
      </c>
      <c r="R15" s="139">
        <v>13</v>
      </c>
      <c r="S15" s="139">
        <v>13</v>
      </c>
      <c r="T15" s="139">
        <v>13</v>
      </c>
      <c r="U15" s="39"/>
    </row>
    <row r="16" spans="1:21" s="18" customFormat="1" ht="39.75" customHeight="1">
      <c r="A16" s="89">
        <v>10</v>
      </c>
      <c r="B16" s="92" t="s">
        <v>69</v>
      </c>
      <c r="C16" s="138">
        <v>3</v>
      </c>
      <c r="D16" s="138">
        <v>3.5</v>
      </c>
      <c r="E16" s="138">
        <v>4</v>
      </c>
      <c r="F16" s="138"/>
      <c r="G16" s="138"/>
      <c r="H16" s="139">
        <v>12</v>
      </c>
      <c r="I16" s="139">
        <v>12</v>
      </c>
      <c r="J16" s="139">
        <v>12</v>
      </c>
      <c r="K16" s="139"/>
      <c r="L16" s="139"/>
      <c r="M16" s="138">
        <v>1.5</v>
      </c>
      <c r="N16" s="138">
        <v>2</v>
      </c>
      <c r="O16" s="138">
        <v>2.5</v>
      </c>
      <c r="P16" s="138">
        <v>2.5</v>
      </c>
      <c r="Q16" s="139">
        <v>12</v>
      </c>
      <c r="R16" s="143"/>
      <c r="S16" s="143"/>
      <c r="T16" s="143"/>
      <c r="U16" s="41"/>
    </row>
    <row r="17" spans="1:21" ht="34.5" customHeight="1">
      <c r="A17" s="87">
        <v>11</v>
      </c>
      <c r="B17" s="91" t="s">
        <v>22</v>
      </c>
      <c r="C17" s="146">
        <v>6</v>
      </c>
      <c r="D17" s="146"/>
      <c r="E17" s="146">
        <v>7</v>
      </c>
      <c r="F17" s="146">
        <v>7</v>
      </c>
      <c r="G17" s="146"/>
      <c r="H17" s="137">
        <v>16</v>
      </c>
      <c r="I17" s="137">
        <v>15</v>
      </c>
      <c r="J17" s="137">
        <v>15</v>
      </c>
      <c r="K17" s="137"/>
      <c r="L17" s="137"/>
      <c r="M17" s="146">
        <v>4</v>
      </c>
      <c r="N17" s="146"/>
      <c r="O17" s="146">
        <v>5</v>
      </c>
      <c r="P17" s="146">
        <v>5</v>
      </c>
      <c r="Q17" s="137">
        <v>14</v>
      </c>
      <c r="R17" s="144"/>
      <c r="S17" s="144"/>
      <c r="T17" s="144"/>
      <c r="U17" s="29"/>
    </row>
    <row r="18" spans="1:21" s="10" customFormat="1" ht="34.5" customHeight="1">
      <c r="A18" s="89">
        <v>12</v>
      </c>
      <c r="B18" s="91" t="s">
        <v>23</v>
      </c>
      <c r="C18" s="146">
        <v>4.49</v>
      </c>
      <c r="D18" s="146">
        <v>5.3</v>
      </c>
      <c r="E18" s="146">
        <v>5.49</v>
      </c>
      <c r="F18" s="146">
        <v>6.13</v>
      </c>
      <c r="G18" s="146">
        <v>8</v>
      </c>
      <c r="H18" s="137">
        <v>13</v>
      </c>
      <c r="I18" s="137">
        <v>13</v>
      </c>
      <c r="J18" s="137">
        <v>13</v>
      </c>
      <c r="K18" s="137">
        <v>14</v>
      </c>
      <c r="L18" s="137">
        <v>15</v>
      </c>
      <c r="M18" s="146">
        <v>2.18</v>
      </c>
      <c r="N18" s="146">
        <v>2.45</v>
      </c>
      <c r="O18" s="146">
        <v>2.6</v>
      </c>
      <c r="P18" s="146">
        <v>2.85</v>
      </c>
      <c r="Q18" s="137">
        <v>13</v>
      </c>
      <c r="R18" s="137">
        <v>14</v>
      </c>
      <c r="S18" s="137">
        <v>15</v>
      </c>
      <c r="T18" s="137"/>
      <c r="U18" s="36"/>
    </row>
    <row r="19" spans="1:21" ht="34.5" customHeight="1">
      <c r="A19" s="87">
        <v>13</v>
      </c>
      <c r="B19" s="90" t="s">
        <v>24</v>
      </c>
      <c r="C19" s="146">
        <v>1</v>
      </c>
      <c r="D19" s="146">
        <v>1</v>
      </c>
      <c r="E19" s="146">
        <v>1.25</v>
      </c>
      <c r="F19" s="146"/>
      <c r="G19" s="146"/>
      <c r="H19" s="137">
        <v>12</v>
      </c>
      <c r="I19" s="137"/>
      <c r="J19" s="137"/>
      <c r="K19" s="137">
        <v>11</v>
      </c>
      <c r="L19" s="137"/>
      <c r="M19" s="146"/>
      <c r="N19" s="146"/>
      <c r="O19" s="146"/>
      <c r="P19" s="146"/>
      <c r="Q19" s="137"/>
      <c r="R19" s="137">
        <v>12</v>
      </c>
      <c r="S19" s="137"/>
      <c r="T19" s="137"/>
      <c r="U19" s="32"/>
    </row>
    <row r="20" spans="1:21" s="18" customFormat="1" ht="34.5" customHeight="1">
      <c r="A20" s="89">
        <v>14</v>
      </c>
      <c r="B20" s="91" t="s">
        <v>27</v>
      </c>
      <c r="C20" s="162">
        <v>0.005</v>
      </c>
      <c r="D20" s="138">
        <v>2</v>
      </c>
      <c r="E20" s="138">
        <v>3</v>
      </c>
      <c r="F20" s="138">
        <v>3.75</v>
      </c>
      <c r="G20" s="138"/>
      <c r="H20" s="139">
        <v>10</v>
      </c>
      <c r="I20" s="139"/>
      <c r="J20" s="139">
        <v>12</v>
      </c>
      <c r="K20" s="139">
        <v>12</v>
      </c>
      <c r="L20" s="139">
        <v>12</v>
      </c>
      <c r="M20" s="138"/>
      <c r="N20" s="138">
        <v>1</v>
      </c>
      <c r="O20" s="138">
        <v>2</v>
      </c>
      <c r="P20" s="138">
        <v>2.5</v>
      </c>
      <c r="Q20" s="139">
        <v>10</v>
      </c>
      <c r="R20" s="139">
        <v>10</v>
      </c>
      <c r="S20" s="139">
        <v>10</v>
      </c>
      <c r="T20" s="143"/>
      <c r="U20" s="42"/>
    </row>
    <row r="21" spans="1:21" s="18" customFormat="1" ht="34.5" customHeight="1">
      <c r="A21" s="89">
        <v>15</v>
      </c>
      <c r="B21" s="91" t="s">
        <v>81</v>
      </c>
      <c r="C21" s="138">
        <v>5</v>
      </c>
      <c r="D21" s="138">
        <v>6</v>
      </c>
      <c r="E21" s="138">
        <v>6.5</v>
      </c>
      <c r="F21" s="138"/>
      <c r="G21" s="138"/>
      <c r="H21" s="139">
        <v>18</v>
      </c>
      <c r="I21" s="139">
        <v>12</v>
      </c>
      <c r="J21" s="139">
        <v>10</v>
      </c>
      <c r="K21" s="139">
        <v>13</v>
      </c>
      <c r="L21" s="139"/>
      <c r="M21" s="138">
        <v>3</v>
      </c>
      <c r="N21" s="138">
        <v>4</v>
      </c>
      <c r="O21" s="138">
        <v>5</v>
      </c>
      <c r="P21" s="138"/>
      <c r="Q21" s="139"/>
      <c r="R21" s="139">
        <v>13.5</v>
      </c>
      <c r="S21" s="139"/>
      <c r="T21" s="139"/>
      <c r="U21" s="34"/>
    </row>
    <row r="22" spans="1:21" ht="34.5" customHeight="1">
      <c r="A22" s="87">
        <v>16</v>
      </c>
      <c r="B22" s="90" t="s">
        <v>47</v>
      </c>
      <c r="C22" s="146">
        <v>3</v>
      </c>
      <c r="D22" s="146"/>
      <c r="E22" s="146">
        <v>4.75</v>
      </c>
      <c r="F22" s="146"/>
      <c r="G22" s="146"/>
      <c r="H22" s="137">
        <v>15</v>
      </c>
      <c r="I22" s="137">
        <v>14</v>
      </c>
      <c r="J22" s="137">
        <v>14</v>
      </c>
      <c r="K22" s="137">
        <v>15</v>
      </c>
      <c r="L22" s="137"/>
      <c r="M22" s="146">
        <v>1.5</v>
      </c>
      <c r="N22" s="146"/>
      <c r="O22" s="146">
        <v>1.75</v>
      </c>
      <c r="P22" s="146"/>
      <c r="Q22" s="137">
        <v>14</v>
      </c>
      <c r="R22" s="137"/>
      <c r="S22" s="137"/>
      <c r="T22" s="137"/>
      <c r="U22" s="32"/>
    </row>
    <row r="23" spans="1:21" ht="36.75" customHeight="1">
      <c r="A23" s="87">
        <v>17</v>
      </c>
      <c r="B23" s="91" t="s">
        <v>48</v>
      </c>
      <c r="C23" s="146">
        <v>2.5</v>
      </c>
      <c r="D23" s="146">
        <v>4</v>
      </c>
      <c r="E23" s="146">
        <v>5.5</v>
      </c>
      <c r="F23" s="146"/>
      <c r="G23" s="146"/>
      <c r="H23" s="137">
        <v>25</v>
      </c>
      <c r="I23" s="137">
        <v>25</v>
      </c>
      <c r="J23" s="137">
        <v>25</v>
      </c>
      <c r="K23" s="137"/>
      <c r="L23" s="137"/>
      <c r="M23" s="146">
        <v>1</v>
      </c>
      <c r="N23" s="146"/>
      <c r="O23" s="146"/>
      <c r="P23" s="146"/>
      <c r="Q23" s="137">
        <v>25</v>
      </c>
      <c r="R23" s="137"/>
      <c r="S23" s="144"/>
      <c r="T23" s="144"/>
      <c r="U23" s="32"/>
    </row>
    <row r="24" spans="1:21" ht="34.5" customHeight="1">
      <c r="A24" s="89">
        <v>18</v>
      </c>
      <c r="B24" s="91" t="s">
        <v>55</v>
      </c>
      <c r="C24" s="142">
        <v>1</v>
      </c>
      <c r="D24" s="142"/>
      <c r="E24" s="142">
        <v>3</v>
      </c>
      <c r="F24" s="142">
        <v>4</v>
      </c>
      <c r="G24" s="142"/>
      <c r="H24" s="139">
        <v>11</v>
      </c>
      <c r="I24" s="139">
        <v>11</v>
      </c>
      <c r="J24" s="139">
        <v>11</v>
      </c>
      <c r="K24" s="139"/>
      <c r="L24" s="139"/>
      <c r="M24" s="142">
        <v>1</v>
      </c>
      <c r="N24" s="142"/>
      <c r="O24" s="142">
        <v>2</v>
      </c>
      <c r="P24" s="142">
        <v>3</v>
      </c>
      <c r="Q24" s="139">
        <v>11</v>
      </c>
      <c r="R24" s="139"/>
      <c r="S24" s="139"/>
      <c r="T24" s="139"/>
      <c r="U24" s="35"/>
    </row>
    <row r="25" spans="1:21" s="16" customFormat="1" ht="34.5" customHeight="1">
      <c r="A25" s="89">
        <v>19</v>
      </c>
      <c r="B25" s="91" t="s">
        <v>33</v>
      </c>
      <c r="C25" s="142">
        <v>8</v>
      </c>
      <c r="D25" s="142">
        <v>9</v>
      </c>
      <c r="E25" s="142">
        <v>10</v>
      </c>
      <c r="F25" s="142"/>
      <c r="G25" s="142"/>
      <c r="H25" s="139">
        <v>14</v>
      </c>
      <c r="I25" s="139">
        <v>14</v>
      </c>
      <c r="J25" s="139">
        <v>12</v>
      </c>
      <c r="K25" s="139">
        <v>13</v>
      </c>
      <c r="L25" s="139"/>
      <c r="M25" s="142">
        <v>2</v>
      </c>
      <c r="N25" s="142">
        <v>2.5</v>
      </c>
      <c r="O25" s="142">
        <v>3</v>
      </c>
      <c r="P25" s="142"/>
      <c r="Q25" s="139">
        <v>13</v>
      </c>
      <c r="R25" s="139"/>
      <c r="S25" s="139"/>
      <c r="T25" s="139"/>
      <c r="U25" s="40"/>
    </row>
    <row r="26" spans="1:21" s="16" customFormat="1" ht="34.5" customHeight="1">
      <c r="A26" s="89">
        <v>20</v>
      </c>
      <c r="B26" s="91" t="s">
        <v>49</v>
      </c>
      <c r="C26" s="138">
        <v>3</v>
      </c>
      <c r="D26" s="138">
        <v>5.9</v>
      </c>
      <c r="E26" s="138">
        <v>6.7</v>
      </c>
      <c r="F26" s="138"/>
      <c r="G26" s="138"/>
      <c r="H26" s="139">
        <v>16</v>
      </c>
      <c r="I26" s="139">
        <v>16</v>
      </c>
      <c r="J26" s="139">
        <v>12</v>
      </c>
      <c r="K26" s="139"/>
      <c r="L26" s="139"/>
      <c r="M26" s="138">
        <v>2</v>
      </c>
      <c r="N26" s="138">
        <v>2.9</v>
      </c>
      <c r="O26" s="138">
        <v>3.35</v>
      </c>
      <c r="P26" s="138">
        <v>3.5</v>
      </c>
      <c r="Q26" s="139">
        <v>15</v>
      </c>
      <c r="R26" s="139"/>
      <c r="S26" s="139"/>
      <c r="T26" s="139"/>
      <c r="U26" s="40"/>
    </row>
    <row r="27" spans="1:21" s="14" customFormat="1" ht="34.5" customHeight="1">
      <c r="A27" s="89">
        <v>21</v>
      </c>
      <c r="B27" s="91" t="s">
        <v>32</v>
      </c>
      <c r="C27" s="145">
        <v>3</v>
      </c>
      <c r="D27" s="145">
        <v>4</v>
      </c>
      <c r="E27" s="145"/>
      <c r="F27" s="145"/>
      <c r="G27" s="145"/>
      <c r="H27" s="139">
        <v>11</v>
      </c>
      <c r="I27" s="139">
        <v>11</v>
      </c>
      <c r="J27" s="139">
        <v>10.5</v>
      </c>
      <c r="K27" s="139"/>
      <c r="L27" s="139"/>
      <c r="M27" s="145">
        <v>2</v>
      </c>
      <c r="N27" s="145">
        <v>2.2</v>
      </c>
      <c r="O27" s="145"/>
      <c r="P27" s="145"/>
      <c r="Q27" s="139">
        <v>11</v>
      </c>
      <c r="R27" s="139"/>
      <c r="S27" s="139"/>
      <c r="T27" s="139"/>
      <c r="U27" s="34"/>
    </row>
    <row r="28" spans="1:21" s="18" customFormat="1" ht="34.5" customHeight="1">
      <c r="A28" s="89">
        <v>22</v>
      </c>
      <c r="B28" s="93" t="s">
        <v>62</v>
      </c>
      <c r="C28" s="145">
        <v>2</v>
      </c>
      <c r="D28" s="145">
        <v>2.5</v>
      </c>
      <c r="E28" s="145">
        <v>3</v>
      </c>
      <c r="F28" s="145"/>
      <c r="G28" s="145"/>
      <c r="H28" s="139">
        <v>25</v>
      </c>
      <c r="I28" s="139"/>
      <c r="J28" s="139">
        <v>27</v>
      </c>
      <c r="K28" s="139"/>
      <c r="L28" s="139"/>
      <c r="M28" s="145">
        <v>0.5</v>
      </c>
      <c r="N28" s="145">
        <v>1</v>
      </c>
      <c r="O28" s="145">
        <v>1</v>
      </c>
      <c r="P28" s="145"/>
      <c r="Q28" s="139">
        <v>25</v>
      </c>
      <c r="R28" s="139"/>
      <c r="S28" s="139"/>
      <c r="T28" s="143"/>
      <c r="U28" s="34"/>
    </row>
    <row r="29" spans="1:21" s="2" customFormat="1" ht="34.5" customHeight="1">
      <c r="A29" s="87">
        <v>23</v>
      </c>
      <c r="B29" s="88" t="s">
        <v>58</v>
      </c>
      <c r="C29" s="146">
        <v>5</v>
      </c>
      <c r="D29" s="146">
        <v>6</v>
      </c>
      <c r="E29" s="146">
        <v>6.5</v>
      </c>
      <c r="F29" s="146">
        <v>6.5</v>
      </c>
      <c r="G29" s="146"/>
      <c r="H29" s="137">
        <v>15</v>
      </c>
      <c r="I29" s="137">
        <v>15</v>
      </c>
      <c r="J29" s="137">
        <v>10.5</v>
      </c>
      <c r="K29" s="137">
        <v>11</v>
      </c>
      <c r="L29" s="137"/>
      <c r="M29" s="146">
        <v>2.5</v>
      </c>
      <c r="N29" s="146">
        <v>3.5</v>
      </c>
      <c r="O29" s="146">
        <v>4</v>
      </c>
      <c r="P29" s="146">
        <v>4</v>
      </c>
      <c r="Q29" s="137"/>
      <c r="R29" s="137"/>
      <c r="S29" s="137"/>
      <c r="T29" s="137"/>
      <c r="U29" s="32"/>
    </row>
    <row r="30" spans="1:21" s="2" customFormat="1" ht="34.5" customHeight="1">
      <c r="A30" s="87">
        <v>24</v>
      </c>
      <c r="B30" s="94" t="s">
        <v>51</v>
      </c>
      <c r="C30" s="146"/>
      <c r="D30" s="146">
        <v>2.25</v>
      </c>
      <c r="E30" s="146">
        <v>3.13</v>
      </c>
      <c r="F30" s="146">
        <v>3.88</v>
      </c>
      <c r="G30" s="146"/>
      <c r="H30" s="137"/>
      <c r="I30" s="137"/>
      <c r="J30" s="137">
        <v>8</v>
      </c>
      <c r="K30" s="137">
        <v>3.5</v>
      </c>
      <c r="L30" s="137">
        <v>2.63</v>
      </c>
      <c r="M30" s="146">
        <v>2.88</v>
      </c>
      <c r="N30" s="146">
        <v>3.13</v>
      </c>
      <c r="O30" s="146">
        <v>8</v>
      </c>
      <c r="P30" s="146"/>
      <c r="Q30" s="137"/>
      <c r="R30" s="137"/>
      <c r="S30" s="137"/>
      <c r="T30" s="137">
        <v>6.5</v>
      </c>
      <c r="U30" s="32"/>
    </row>
    <row r="31" spans="1:21" s="2" customFormat="1" ht="34.5" customHeight="1">
      <c r="A31" s="87">
        <v>25</v>
      </c>
      <c r="B31" s="88" t="s">
        <v>82</v>
      </c>
      <c r="C31" s="147">
        <v>7</v>
      </c>
      <c r="D31" s="147">
        <v>8</v>
      </c>
      <c r="E31" s="147">
        <v>8.5</v>
      </c>
      <c r="F31" s="147">
        <v>9</v>
      </c>
      <c r="G31" s="147"/>
      <c r="H31" s="148">
        <v>11.5</v>
      </c>
      <c r="I31" s="148">
        <v>11</v>
      </c>
      <c r="J31" s="148">
        <v>11</v>
      </c>
      <c r="K31" s="148">
        <v>11</v>
      </c>
      <c r="L31" s="148">
        <v>14</v>
      </c>
      <c r="M31" s="147">
        <v>3</v>
      </c>
      <c r="N31" s="147">
        <v>4</v>
      </c>
      <c r="O31" s="147">
        <v>5</v>
      </c>
      <c r="P31" s="147">
        <v>5.5</v>
      </c>
      <c r="Q31" s="148">
        <v>11</v>
      </c>
      <c r="R31" s="148"/>
      <c r="S31" s="148"/>
      <c r="T31" s="148"/>
      <c r="U31" s="32"/>
    </row>
    <row r="32" spans="1:21" s="14" customFormat="1" ht="34.5" customHeight="1">
      <c r="A32" s="89">
        <v>26</v>
      </c>
      <c r="B32" s="92" t="s">
        <v>63</v>
      </c>
      <c r="C32" s="149">
        <v>2.58</v>
      </c>
      <c r="D32" s="149">
        <v>4.89</v>
      </c>
      <c r="E32" s="149"/>
      <c r="F32" s="149"/>
      <c r="G32" s="149"/>
      <c r="H32" s="150">
        <v>14</v>
      </c>
      <c r="I32" s="150"/>
      <c r="J32" s="150">
        <v>14.62</v>
      </c>
      <c r="K32" s="150">
        <v>12</v>
      </c>
      <c r="L32" s="150">
        <v>10</v>
      </c>
      <c r="M32" s="149">
        <v>0.83</v>
      </c>
      <c r="N32" s="149">
        <v>4.21</v>
      </c>
      <c r="O32" s="149"/>
      <c r="P32" s="149"/>
      <c r="Q32" s="150">
        <v>11.58</v>
      </c>
      <c r="R32" s="150">
        <v>9.5</v>
      </c>
      <c r="S32" s="150">
        <v>9.5</v>
      </c>
      <c r="T32" s="150">
        <v>6.47</v>
      </c>
      <c r="U32" s="34"/>
    </row>
    <row r="33" spans="1:21" s="16" customFormat="1" ht="34.5" customHeight="1">
      <c r="A33" s="89">
        <v>27</v>
      </c>
      <c r="B33" s="91" t="s">
        <v>56</v>
      </c>
      <c r="C33" s="151"/>
      <c r="D33" s="151"/>
      <c r="E33" s="151"/>
      <c r="F33" s="151"/>
      <c r="G33" s="151"/>
      <c r="H33" s="152"/>
      <c r="I33" s="152"/>
      <c r="J33" s="152"/>
      <c r="K33" s="152"/>
      <c r="L33" s="152"/>
      <c r="M33" s="151"/>
      <c r="N33" s="153">
        <v>2</v>
      </c>
      <c r="O33" s="153"/>
      <c r="P33" s="153"/>
      <c r="Q33" s="150">
        <v>11</v>
      </c>
      <c r="R33" s="150">
        <v>12</v>
      </c>
      <c r="S33" s="150">
        <v>13</v>
      </c>
      <c r="T33" s="150">
        <v>13</v>
      </c>
      <c r="U33" s="40"/>
    </row>
    <row r="34" spans="1:21" s="16" customFormat="1" ht="34.5" customHeight="1">
      <c r="A34" s="89">
        <v>28</v>
      </c>
      <c r="B34" s="91" t="s">
        <v>61</v>
      </c>
      <c r="C34" s="153">
        <v>6.1</v>
      </c>
      <c r="D34" s="153"/>
      <c r="E34" s="153">
        <v>6.1</v>
      </c>
      <c r="F34" s="153"/>
      <c r="G34" s="153"/>
      <c r="H34" s="150"/>
      <c r="I34" s="150"/>
      <c r="J34" s="150">
        <v>12</v>
      </c>
      <c r="K34" s="150">
        <v>12</v>
      </c>
      <c r="L34" s="150">
        <v>12</v>
      </c>
      <c r="M34" s="153">
        <v>3.7</v>
      </c>
      <c r="N34" s="153"/>
      <c r="O34" s="153">
        <v>3.7</v>
      </c>
      <c r="P34" s="153"/>
      <c r="Q34" s="150">
        <v>12</v>
      </c>
      <c r="R34" s="150">
        <v>12</v>
      </c>
      <c r="S34" s="150">
        <v>12</v>
      </c>
      <c r="T34" s="150">
        <v>12</v>
      </c>
      <c r="U34" s="40"/>
    </row>
    <row r="35" spans="1:21" s="14" customFormat="1" ht="34.5" customHeight="1">
      <c r="A35" s="89">
        <v>29</v>
      </c>
      <c r="B35" s="92" t="s">
        <v>64</v>
      </c>
      <c r="C35" s="154"/>
      <c r="D35" s="154"/>
      <c r="E35" s="154"/>
      <c r="F35" s="154"/>
      <c r="G35" s="154"/>
      <c r="H35" s="155"/>
      <c r="I35" s="155"/>
      <c r="J35" s="155"/>
      <c r="K35" s="155"/>
      <c r="L35" s="155"/>
      <c r="M35" s="154"/>
      <c r="N35" s="156">
        <v>1.63</v>
      </c>
      <c r="O35" s="156"/>
      <c r="P35" s="156"/>
      <c r="Q35" s="148">
        <v>14.48</v>
      </c>
      <c r="R35" s="148">
        <v>14.48</v>
      </c>
      <c r="S35" s="148">
        <v>14.48</v>
      </c>
      <c r="T35" s="148">
        <v>14.48</v>
      </c>
      <c r="U35" s="34"/>
    </row>
    <row r="36" spans="1:21" s="2" customFormat="1" ht="34.5" customHeight="1">
      <c r="A36" s="87">
        <v>30</v>
      </c>
      <c r="B36" s="94" t="s">
        <v>34</v>
      </c>
      <c r="C36" s="156">
        <v>7.25</v>
      </c>
      <c r="D36" s="156">
        <v>8</v>
      </c>
      <c r="E36" s="156">
        <v>8.5</v>
      </c>
      <c r="F36" s="156"/>
      <c r="G36" s="156"/>
      <c r="H36" s="148"/>
      <c r="I36" s="148"/>
      <c r="J36" s="148">
        <v>15</v>
      </c>
      <c r="K36" s="148">
        <v>15</v>
      </c>
      <c r="L36" s="148">
        <v>15</v>
      </c>
      <c r="M36" s="156">
        <v>3</v>
      </c>
      <c r="N36" s="156">
        <v>3</v>
      </c>
      <c r="O36" s="156">
        <v>3.5</v>
      </c>
      <c r="P36" s="156"/>
      <c r="Q36" s="148">
        <v>15</v>
      </c>
      <c r="R36" s="148">
        <v>15</v>
      </c>
      <c r="S36" s="148">
        <v>15</v>
      </c>
      <c r="T36" s="148">
        <v>15</v>
      </c>
      <c r="U36" s="32"/>
    </row>
    <row r="37" spans="1:21" s="2" customFormat="1" ht="34.5" customHeight="1">
      <c r="A37" s="87">
        <v>31</v>
      </c>
      <c r="B37" s="85" t="s">
        <v>38</v>
      </c>
      <c r="C37" s="156">
        <v>5</v>
      </c>
      <c r="D37" s="156">
        <v>6</v>
      </c>
      <c r="E37" s="156">
        <v>7</v>
      </c>
      <c r="F37" s="156"/>
      <c r="G37" s="156"/>
      <c r="H37" s="148"/>
      <c r="I37" s="148"/>
      <c r="J37" s="148">
        <v>14</v>
      </c>
      <c r="K37" s="148">
        <v>15</v>
      </c>
      <c r="L37" s="148">
        <v>16</v>
      </c>
      <c r="M37" s="156">
        <v>2.5</v>
      </c>
      <c r="N37" s="156">
        <v>3</v>
      </c>
      <c r="O37" s="156">
        <v>4</v>
      </c>
      <c r="P37" s="156"/>
      <c r="Q37" s="148">
        <v>10</v>
      </c>
      <c r="R37" s="148">
        <v>11</v>
      </c>
      <c r="S37" s="148">
        <v>12</v>
      </c>
      <c r="T37" s="148"/>
      <c r="U37" s="32"/>
    </row>
    <row r="38" spans="1:21" s="10" customFormat="1" ht="34.5" customHeight="1">
      <c r="A38" s="89">
        <v>32</v>
      </c>
      <c r="B38" s="86" t="s">
        <v>52</v>
      </c>
      <c r="C38" s="157">
        <v>1</v>
      </c>
      <c r="D38" s="157"/>
      <c r="E38" s="157"/>
      <c r="F38" s="157"/>
      <c r="G38" s="157"/>
      <c r="H38" s="150"/>
      <c r="I38" s="150"/>
      <c r="J38" s="150">
        <v>9</v>
      </c>
      <c r="K38" s="150">
        <v>9</v>
      </c>
      <c r="L38" s="150"/>
      <c r="M38" s="157"/>
      <c r="N38" s="157"/>
      <c r="O38" s="157"/>
      <c r="P38" s="157"/>
      <c r="Q38" s="150"/>
      <c r="R38" s="150"/>
      <c r="S38" s="150"/>
      <c r="T38" s="150"/>
      <c r="U38" s="36"/>
    </row>
    <row r="39" spans="1:21" s="15" customFormat="1" ht="34.5" customHeight="1">
      <c r="A39" s="89">
        <v>33</v>
      </c>
      <c r="B39" s="95" t="s">
        <v>36</v>
      </c>
      <c r="C39" s="157">
        <v>2</v>
      </c>
      <c r="D39" s="157">
        <v>2.75</v>
      </c>
      <c r="E39" s="157">
        <v>3.5</v>
      </c>
      <c r="F39" s="157">
        <v>3.75</v>
      </c>
      <c r="G39" s="157">
        <v>4</v>
      </c>
      <c r="H39" s="150">
        <v>11</v>
      </c>
      <c r="I39" s="150">
        <v>10</v>
      </c>
      <c r="J39" s="150">
        <v>11</v>
      </c>
      <c r="K39" s="150">
        <v>12</v>
      </c>
      <c r="L39" s="150">
        <v>13</v>
      </c>
      <c r="M39" s="157">
        <v>2</v>
      </c>
      <c r="N39" s="157">
        <v>2.75</v>
      </c>
      <c r="O39" s="157">
        <v>3.5</v>
      </c>
      <c r="P39" s="157">
        <v>4</v>
      </c>
      <c r="Q39" s="150">
        <v>10.5</v>
      </c>
      <c r="R39" s="150">
        <v>10.5</v>
      </c>
      <c r="S39" s="150">
        <v>11.5</v>
      </c>
      <c r="T39" s="150">
        <v>12</v>
      </c>
      <c r="U39" s="43"/>
    </row>
    <row r="40" spans="1:21" s="15" customFormat="1" ht="34.5" customHeight="1">
      <c r="A40" s="89">
        <v>34</v>
      </c>
      <c r="B40" s="95" t="s">
        <v>37</v>
      </c>
      <c r="C40" s="157"/>
      <c r="D40" s="157">
        <v>2</v>
      </c>
      <c r="E40" s="157"/>
      <c r="F40" s="157"/>
      <c r="G40" s="157"/>
      <c r="H40" s="150">
        <v>7.5</v>
      </c>
      <c r="I40" s="150"/>
      <c r="J40" s="150">
        <v>10</v>
      </c>
      <c r="K40" s="150"/>
      <c r="L40" s="150"/>
      <c r="M40" s="157"/>
      <c r="N40" s="157">
        <v>2.25</v>
      </c>
      <c r="O40" s="157">
        <v>2.25</v>
      </c>
      <c r="P40" s="157"/>
      <c r="Q40" s="150">
        <v>8</v>
      </c>
      <c r="R40" s="150"/>
      <c r="S40" s="150"/>
      <c r="T40" s="150"/>
      <c r="U40" s="44"/>
    </row>
    <row r="41" spans="1:21" s="15" customFormat="1" ht="34.5" customHeight="1">
      <c r="A41" s="89">
        <v>35</v>
      </c>
      <c r="B41" s="96" t="s">
        <v>65</v>
      </c>
      <c r="C41" s="149"/>
      <c r="D41" s="149">
        <v>1.5</v>
      </c>
      <c r="E41" s="149"/>
      <c r="F41" s="149"/>
      <c r="G41" s="149"/>
      <c r="H41" s="150"/>
      <c r="I41" s="150"/>
      <c r="J41" s="150"/>
      <c r="K41" s="150"/>
      <c r="L41" s="150">
        <v>12</v>
      </c>
      <c r="M41" s="149"/>
      <c r="N41" s="149">
        <v>2</v>
      </c>
      <c r="O41" s="149">
        <v>4</v>
      </c>
      <c r="P41" s="149"/>
      <c r="Q41" s="150"/>
      <c r="R41" s="150"/>
      <c r="S41" s="150"/>
      <c r="T41" s="150">
        <v>12</v>
      </c>
      <c r="U41" s="44"/>
    </row>
    <row r="42" spans="1:21" s="10" customFormat="1" ht="56.25" customHeight="1">
      <c r="A42" s="89">
        <v>36</v>
      </c>
      <c r="B42" s="97" t="s">
        <v>66</v>
      </c>
      <c r="C42" s="157">
        <v>6</v>
      </c>
      <c r="D42" s="157">
        <v>6.5</v>
      </c>
      <c r="E42" s="157">
        <v>7</v>
      </c>
      <c r="F42" s="157"/>
      <c r="G42" s="157"/>
      <c r="H42" s="150">
        <v>12</v>
      </c>
      <c r="I42" s="150"/>
      <c r="J42" s="150">
        <v>10</v>
      </c>
      <c r="K42" s="150">
        <v>12</v>
      </c>
      <c r="L42" s="150"/>
      <c r="M42" s="157">
        <v>3</v>
      </c>
      <c r="N42" s="157">
        <v>4</v>
      </c>
      <c r="O42" s="157">
        <v>5</v>
      </c>
      <c r="P42" s="157"/>
      <c r="Q42" s="150">
        <v>11</v>
      </c>
      <c r="R42" s="150">
        <v>12</v>
      </c>
      <c r="S42" s="150"/>
      <c r="T42" s="150"/>
      <c r="U42" s="45"/>
    </row>
    <row r="43" spans="1:21" s="10" customFormat="1" ht="45" customHeight="1">
      <c r="A43" s="89">
        <v>37</v>
      </c>
      <c r="B43" s="96" t="s">
        <v>84</v>
      </c>
      <c r="C43" s="157">
        <v>4</v>
      </c>
      <c r="D43" s="157">
        <v>3.5</v>
      </c>
      <c r="E43" s="157">
        <v>4.75</v>
      </c>
      <c r="F43" s="157">
        <v>6</v>
      </c>
      <c r="G43" s="157">
        <v>7</v>
      </c>
      <c r="H43" s="150">
        <v>12</v>
      </c>
      <c r="I43" s="150">
        <v>12</v>
      </c>
      <c r="J43" s="150">
        <v>13</v>
      </c>
      <c r="K43" s="150">
        <v>13.5</v>
      </c>
      <c r="L43" s="150">
        <v>14</v>
      </c>
      <c r="M43" s="157">
        <v>3</v>
      </c>
      <c r="N43" s="157">
        <v>4</v>
      </c>
      <c r="O43" s="157">
        <v>5</v>
      </c>
      <c r="P43" s="157">
        <v>5.75</v>
      </c>
      <c r="Q43" s="150">
        <v>9</v>
      </c>
      <c r="R43" s="150">
        <v>10</v>
      </c>
      <c r="S43" s="150">
        <v>11</v>
      </c>
      <c r="T43" s="150">
        <v>12</v>
      </c>
      <c r="U43" s="45"/>
    </row>
    <row r="44" spans="1:21" s="15" customFormat="1" ht="34.5" customHeight="1">
      <c r="A44" s="89">
        <v>38</v>
      </c>
      <c r="B44" s="95" t="s">
        <v>53</v>
      </c>
      <c r="C44" s="149"/>
      <c r="D44" s="149"/>
      <c r="E44" s="149">
        <v>6</v>
      </c>
      <c r="F44" s="149"/>
      <c r="G44" s="149"/>
      <c r="H44" s="150"/>
      <c r="I44" s="150"/>
      <c r="J44" s="150"/>
      <c r="K44" s="150">
        <v>15</v>
      </c>
      <c r="L44" s="150"/>
      <c r="M44" s="149"/>
      <c r="N44" s="149"/>
      <c r="O44" s="149"/>
      <c r="P44" s="149"/>
      <c r="Q44" s="150"/>
      <c r="R44" s="150"/>
      <c r="S44" s="150"/>
      <c r="T44" s="150"/>
      <c r="U44" s="46"/>
    </row>
    <row r="45" spans="1:21" s="10" customFormat="1" ht="34.5" customHeight="1">
      <c r="A45" s="89">
        <v>39</v>
      </c>
      <c r="B45" s="95" t="s">
        <v>40</v>
      </c>
      <c r="C45" s="153"/>
      <c r="D45" s="153">
        <v>3.64</v>
      </c>
      <c r="E45" s="153"/>
      <c r="F45" s="153"/>
      <c r="G45" s="153"/>
      <c r="H45" s="150"/>
      <c r="I45" s="150">
        <v>8.01</v>
      </c>
      <c r="J45" s="150">
        <v>9</v>
      </c>
      <c r="K45" s="150"/>
      <c r="L45" s="150">
        <v>9.79</v>
      </c>
      <c r="M45" s="153"/>
      <c r="N45" s="153">
        <v>2.98</v>
      </c>
      <c r="O45" s="153"/>
      <c r="P45" s="153"/>
      <c r="Q45" s="150"/>
      <c r="R45" s="150"/>
      <c r="S45" s="150">
        <v>9.29</v>
      </c>
      <c r="T45" s="150"/>
      <c r="U45" s="47"/>
    </row>
    <row r="46" spans="1:21" s="10" customFormat="1" ht="34.5" customHeight="1">
      <c r="A46" s="98">
        <v>40</v>
      </c>
      <c r="B46" s="96" t="s">
        <v>85</v>
      </c>
      <c r="C46" s="158">
        <v>4</v>
      </c>
      <c r="D46" s="158">
        <v>5.2</v>
      </c>
      <c r="E46" s="158">
        <v>5.3</v>
      </c>
      <c r="F46" s="158"/>
      <c r="G46" s="158"/>
      <c r="H46" s="159">
        <v>10.5</v>
      </c>
      <c r="I46" s="159"/>
      <c r="J46" s="159">
        <v>12.5</v>
      </c>
      <c r="K46" s="159">
        <v>13.5</v>
      </c>
      <c r="L46" s="159"/>
      <c r="M46" s="158">
        <v>1.5</v>
      </c>
      <c r="N46" s="158">
        <v>1.9</v>
      </c>
      <c r="O46" s="158">
        <v>2.58</v>
      </c>
      <c r="P46" s="158"/>
      <c r="Q46" s="159">
        <v>9.75</v>
      </c>
      <c r="R46" s="159">
        <v>10.75</v>
      </c>
      <c r="S46" s="159">
        <v>10.75</v>
      </c>
      <c r="T46" s="159"/>
      <c r="U46" s="47"/>
    </row>
    <row r="47" spans="1:21" s="1" customFormat="1" ht="54" customHeight="1" thickBot="1">
      <c r="A47" s="810" t="s">
        <v>25</v>
      </c>
      <c r="B47" s="811"/>
      <c r="C47" s="160">
        <f>AVERAGE(C7:C46)</f>
        <v>3.6795454545454547</v>
      </c>
      <c r="D47" s="160">
        <v>4.267499999999999</v>
      </c>
      <c r="E47" s="160">
        <v>5.276562500000001</v>
      </c>
      <c r="F47" s="160">
        <v>5.143571428571429</v>
      </c>
      <c r="G47" s="160">
        <v>6.333333333333333</v>
      </c>
      <c r="H47" s="161">
        <v>13.53448275862069</v>
      </c>
      <c r="I47" s="161">
        <v>13.118235294117646</v>
      </c>
      <c r="J47" s="161">
        <v>12.503529411764706</v>
      </c>
      <c r="K47" s="161">
        <v>12.222222222222221</v>
      </c>
      <c r="L47" s="161">
        <v>12.074736842105262</v>
      </c>
      <c r="M47" s="160">
        <v>2.0363333333333333</v>
      </c>
      <c r="N47" s="160">
        <v>2.537096774193549</v>
      </c>
      <c r="O47" s="160">
        <v>3.241</v>
      </c>
      <c r="P47" s="160">
        <v>3.5566666666666666</v>
      </c>
      <c r="Q47" s="161">
        <v>12.300322580645162</v>
      </c>
      <c r="R47" s="161">
        <v>11.715000000000002</v>
      </c>
      <c r="S47" s="161">
        <v>11.948421052631579</v>
      </c>
      <c r="T47" s="161">
        <v>11.573076923076922</v>
      </c>
      <c r="U47" s="28"/>
    </row>
    <row r="48" spans="1:21" s="1" customFormat="1" ht="54" customHeight="1">
      <c r="A48" s="66"/>
      <c r="B48" s="58"/>
      <c r="C48" s="66"/>
      <c r="D48" s="58"/>
      <c r="E48" s="66"/>
      <c r="F48" s="58"/>
      <c r="G48" s="66"/>
      <c r="H48" s="58"/>
      <c r="I48" s="66"/>
      <c r="J48" s="58"/>
      <c r="K48" s="66"/>
      <c r="L48" s="58"/>
      <c r="M48" s="66"/>
      <c r="N48" s="58"/>
      <c r="O48" s="66"/>
      <c r="P48" s="58"/>
      <c r="Q48" s="66"/>
      <c r="R48" s="58"/>
      <c r="S48" s="66"/>
      <c r="T48" s="58"/>
      <c r="U48" s="28"/>
    </row>
    <row r="49" spans="1:21" ht="54" customHeight="1">
      <c r="A49" s="637"/>
      <c r="B49" s="59"/>
      <c r="C49" s="637"/>
      <c r="D49" s="59"/>
      <c r="E49" s="637"/>
      <c r="F49" s="59"/>
      <c r="G49" s="637"/>
      <c r="H49" s="59"/>
      <c r="I49" s="637"/>
      <c r="J49" s="59"/>
      <c r="K49" s="637"/>
      <c r="L49" s="59"/>
      <c r="M49" s="637"/>
      <c r="N49" s="59"/>
      <c r="O49" s="637"/>
      <c r="P49" s="59"/>
      <c r="Q49" s="637"/>
      <c r="R49" s="59"/>
      <c r="S49" s="637"/>
      <c r="T49" s="59"/>
      <c r="U49" s="33"/>
    </row>
    <row r="50" spans="1:21" ht="151.5" customHeight="1">
      <c r="A50" s="791" t="s">
        <v>74</v>
      </c>
      <c r="B50" s="791"/>
      <c r="C50" s="26"/>
      <c r="D50" s="26"/>
      <c r="E50" s="24"/>
      <c r="F50" s="24"/>
      <c r="G50" s="24"/>
      <c r="H50" s="24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33"/>
    </row>
    <row r="51" spans="1:21" ht="58.5" customHeight="1" thickBot="1">
      <c r="A51" s="809" t="s">
        <v>75</v>
      </c>
      <c r="B51" s="809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28"/>
    </row>
    <row r="52" spans="1:21" ht="52.5" customHeight="1">
      <c r="A52" s="806" t="s">
        <v>0</v>
      </c>
      <c r="B52" s="806"/>
      <c r="C52" s="794" t="s">
        <v>41</v>
      </c>
      <c r="D52" s="795"/>
      <c r="E52" s="795"/>
      <c r="F52" s="795"/>
      <c r="G52" s="795"/>
      <c r="H52" s="795"/>
      <c r="I52" s="795"/>
      <c r="J52" s="795"/>
      <c r="K52" s="795"/>
      <c r="L52" s="796"/>
      <c r="M52" s="794" t="s">
        <v>1</v>
      </c>
      <c r="N52" s="795"/>
      <c r="O52" s="795"/>
      <c r="P52" s="795"/>
      <c r="Q52" s="795"/>
      <c r="R52" s="795"/>
      <c r="S52" s="795"/>
      <c r="T52" s="796"/>
      <c r="U52" s="28"/>
    </row>
    <row r="53" spans="1:21" ht="64.5" customHeight="1">
      <c r="A53" s="807"/>
      <c r="B53" s="807"/>
      <c r="C53" s="788" t="s">
        <v>73</v>
      </c>
      <c r="D53" s="789"/>
      <c r="E53" s="789"/>
      <c r="F53" s="789"/>
      <c r="G53" s="790"/>
      <c r="H53" s="788" t="s">
        <v>29</v>
      </c>
      <c r="I53" s="789"/>
      <c r="J53" s="789"/>
      <c r="K53" s="789"/>
      <c r="L53" s="790"/>
      <c r="M53" s="788" t="s">
        <v>3</v>
      </c>
      <c r="N53" s="789"/>
      <c r="O53" s="789"/>
      <c r="P53" s="790"/>
      <c r="Q53" s="788" t="s">
        <v>29</v>
      </c>
      <c r="R53" s="789"/>
      <c r="S53" s="789"/>
      <c r="T53" s="790"/>
      <c r="U53" s="33"/>
    </row>
    <row r="54" spans="1:21" ht="62.25" customHeight="1">
      <c r="A54" s="807"/>
      <c r="B54" s="807"/>
      <c r="C54" s="804" t="s">
        <v>4</v>
      </c>
      <c r="D54" s="788" t="s">
        <v>5</v>
      </c>
      <c r="E54" s="789"/>
      <c r="F54" s="789"/>
      <c r="G54" s="790"/>
      <c r="H54" s="804" t="s">
        <v>60</v>
      </c>
      <c r="I54" s="804" t="s">
        <v>42</v>
      </c>
      <c r="J54" s="788" t="s">
        <v>6</v>
      </c>
      <c r="K54" s="789"/>
      <c r="L54" s="790"/>
      <c r="M54" s="804" t="s">
        <v>26</v>
      </c>
      <c r="N54" s="788" t="s">
        <v>7</v>
      </c>
      <c r="O54" s="789"/>
      <c r="P54" s="790"/>
      <c r="Q54" s="788" t="s">
        <v>6</v>
      </c>
      <c r="R54" s="789"/>
      <c r="S54" s="789"/>
      <c r="T54" s="790"/>
      <c r="U54" s="33"/>
    </row>
    <row r="55" spans="1:21" ht="409.5" customHeight="1" thickBot="1">
      <c r="A55" s="807"/>
      <c r="B55" s="807"/>
      <c r="C55" s="805"/>
      <c r="D55" s="639" t="s">
        <v>8</v>
      </c>
      <c r="E55" s="639" t="s">
        <v>9</v>
      </c>
      <c r="F55" s="639" t="s">
        <v>10</v>
      </c>
      <c r="G55" s="639" t="s">
        <v>11</v>
      </c>
      <c r="H55" s="805"/>
      <c r="I55" s="805"/>
      <c r="J55" s="639" t="s">
        <v>12</v>
      </c>
      <c r="K55" s="639" t="s">
        <v>13</v>
      </c>
      <c r="L55" s="639" t="s">
        <v>14</v>
      </c>
      <c r="M55" s="805"/>
      <c r="N55" s="639" t="s">
        <v>15</v>
      </c>
      <c r="O55" s="639" t="s">
        <v>16</v>
      </c>
      <c r="P55" s="639" t="s">
        <v>17</v>
      </c>
      <c r="Q55" s="639" t="s">
        <v>18</v>
      </c>
      <c r="R55" s="639" t="s">
        <v>19</v>
      </c>
      <c r="S55" s="639" t="s">
        <v>20</v>
      </c>
      <c r="T55" s="639" t="s">
        <v>43</v>
      </c>
      <c r="U55" s="33"/>
    </row>
    <row r="56" spans="1:21" ht="43.5" customHeight="1">
      <c r="A56" s="48">
        <v>1</v>
      </c>
      <c r="B56" s="61" t="s">
        <v>67</v>
      </c>
      <c r="C56" s="165">
        <v>4</v>
      </c>
      <c r="D56" s="165">
        <v>5</v>
      </c>
      <c r="E56" s="165">
        <v>6</v>
      </c>
      <c r="F56" s="165">
        <v>7</v>
      </c>
      <c r="G56" s="165"/>
      <c r="H56" s="166"/>
      <c r="I56" s="166"/>
      <c r="J56" s="166"/>
      <c r="K56" s="166">
        <v>6</v>
      </c>
      <c r="L56" s="166">
        <v>6</v>
      </c>
      <c r="M56" s="165">
        <v>1</v>
      </c>
      <c r="N56" s="165">
        <v>1</v>
      </c>
      <c r="O56" s="165">
        <v>1.5</v>
      </c>
      <c r="P56" s="167"/>
      <c r="Q56" s="168"/>
      <c r="R56" s="168"/>
      <c r="S56" s="168"/>
      <c r="T56" s="168"/>
      <c r="U56" s="33"/>
    </row>
    <row r="57" spans="1:25" ht="63.75" customHeight="1">
      <c r="A57" s="23">
        <v>2</v>
      </c>
      <c r="B57" s="61" t="s">
        <v>39</v>
      </c>
      <c r="C57" s="169">
        <v>3</v>
      </c>
      <c r="D57" s="169">
        <v>2</v>
      </c>
      <c r="E57" s="169">
        <v>3</v>
      </c>
      <c r="F57" s="169">
        <v>4</v>
      </c>
      <c r="G57" s="169"/>
      <c r="H57" s="170">
        <v>14</v>
      </c>
      <c r="I57" s="170">
        <v>14</v>
      </c>
      <c r="J57" s="170">
        <v>8</v>
      </c>
      <c r="K57" s="170">
        <v>10</v>
      </c>
      <c r="L57" s="170">
        <v>12</v>
      </c>
      <c r="M57" s="169"/>
      <c r="N57" s="169"/>
      <c r="O57" s="169"/>
      <c r="P57" s="171"/>
      <c r="Q57" s="172"/>
      <c r="R57" s="172"/>
      <c r="S57" s="172"/>
      <c r="T57" s="172"/>
      <c r="U57" s="38"/>
      <c r="V57" s="5"/>
      <c r="W57" s="5"/>
      <c r="X57" s="5"/>
      <c r="Y57" s="5"/>
    </row>
    <row r="58" spans="1:25" ht="45" customHeight="1">
      <c r="A58" s="23">
        <v>3</v>
      </c>
      <c r="B58" s="61" t="s">
        <v>68</v>
      </c>
      <c r="C58" s="173">
        <v>3</v>
      </c>
      <c r="D58" s="173">
        <v>3.5</v>
      </c>
      <c r="E58" s="173">
        <v>4</v>
      </c>
      <c r="F58" s="173">
        <v>5</v>
      </c>
      <c r="G58" s="173"/>
      <c r="H58" s="174">
        <v>10</v>
      </c>
      <c r="I58" s="174">
        <v>10</v>
      </c>
      <c r="J58" s="174">
        <v>8</v>
      </c>
      <c r="K58" s="174">
        <v>10</v>
      </c>
      <c r="L58" s="174">
        <v>10</v>
      </c>
      <c r="M58" s="173"/>
      <c r="N58" s="173"/>
      <c r="O58" s="173"/>
      <c r="P58" s="175"/>
      <c r="Q58" s="172"/>
      <c r="R58" s="172"/>
      <c r="S58" s="172"/>
      <c r="T58" s="172"/>
      <c r="U58" s="37"/>
      <c r="V58" s="4"/>
      <c r="W58" s="4"/>
      <c r="X58" s="4"/>
      <c r="Y58" s="4"/>
    </row>
    <row r="59" spans="1:25" ht="48.75" customHeight="1" thickBot="1">
      <c r="A59" s="792" t="s">
        <v>28</v>
      </c>
      <c r="B59" s="793"/>
      <c r="C59" s="176">
        <v>3.3333333333333335</v>
      </c>
      <c r="D59" s="176">
        <v>3.5</v>
      </c>
      <c r="E59" s="176">
        <v>4.333333333333333</v>
      </c>
      <c r="F59" s="176">
        <v>5.333333333333333</v>
      </c>
      <c r="G59" s="176"/>
      <c r="H59" s="177">
        <v>12</v>
      </c>
      <c r="I59" s="177">
        <v>12</v>
      </c>
      <c r="J59" s="177">
        <v>8</v>
      </c>
      <c r="K59" s="177">
        <v>8.666666666666666</v>
      </c>
      <c r="L59" s="177">
        <v>9.333333333333334</v>
      </c>
      <c r="M59" s="176">
        <v>1</v>
      </c>
      <c r="N59" s="176">
        <v>1</v>
      </c>
      <c r="O59" s="176">
        <v>1.5</v>
      </c>
      <c r="P59" s="176"/>
      <c r="Q59" s="177"/>
      <c r="R59" s="177"/>
      <c r="S59" s="177"/>
      <c r="T59" s="177"/>
      <c r="U59" s="37"/>
      <c r="V59" s="4"/>
      <c r="W59" s="3"/>
      <c r="X59" s="3"/>
      <c r="Y59" s="3"/>
    </row>
    <row r="60" spans="1:21" ht="48.75" customHeight="1">
      <c r="A60" s="787" t="s">
        <v>95</v>
      </c>
      <c r="B60" s="787"/>
      <c r="C60" s="787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1"/>
    </row>
    <row r="61" spans="1:21" ht="89.25" customHeight="1">
      <c r="A61" s="808"/>
      <c r="B61" s="808"/>
      <c r="C61" s="808"/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21"/>
    </row>
    <row r="62" spans="1:20" ht="30" customHeight="1">
      <c r="A62" s="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30" customHeight="1">
      <c r="A63" s="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30" customHeight="1">
      <c r="A64" s="2"/>
      <c r="B64" s="787"/>
      <c r="C64" s="787"/>
      <c r="D64" s="787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30" customHeight="1">
      <c r="A65" s="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30" customHeight="1">
      <c r="A66" s="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30" customHeight="1">
      <c r="A67" s="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30" customHeight="1">
      <c r="A68" s="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30" customHeight="1">
      <c r="A69" s="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30" customHeight="1">
      <c r="A70" s="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30" customHeight="1">
      <c r="A71" s="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30" customHeight="1">
      <c r="A72" s="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30" customHeight="1">
      <c r="A73" s="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30" customHeight="1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30" customHeight="1">
      <c r="A75" s="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30" customHeight="1">
      <c r="A76" s="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30" customHeight="1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30" customHeight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30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30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34" ht="3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ht="30" customHeight="1"/>
    <row r="83" ht="30" customHeight="1"/>
    <row r="90" ht="30">
      <c r="A90" s="12"/>
    </row>
  </sheetData>
  <sheetProtection/>
  <mergeCells count="39">
    <mergeCell ref="M3:T3"/>
    <mergeCell ref="C3:L3"/>
    <mergeCell ref="A2:T2"/>
    <mergeCell ref="N5:P5"/>
    <mergeCell ref="M5:M6"/>
    <mergeCell ref="J5:L5"/>
    <mergeCell ref="H5:H6"/>
    <mergeCell ref="Q5:T5"/>
    <mergeCell ref="C5:C6"/>
    <mergeCell ref="I5:I6"/>
    <mergeCell ref="Q4:T4"/>
    <mergeCell ref="M4:P4"/>
    <mergeCell ref="M52:T52"/>
    <mergeCell ref="H53:L53"/>
    <mergeCell ref="M53:P53"/>
    <mergeCell ref="A51:T51"/>
    <mergeCell ref="H4:L4"/>
    <mergeCell ref="C4:G4"/>
    <mergeCell ref="A50:B50"/>
    <mergeCell ref="A47:B47"/>
    <mergeCell ref="J54:L54"/>
    <mergeCell ref="I54:I55"/>
    <mergeCell ref="A52:B55"/>
    <mergeCell ref="Q53:T53"/>
    <mergeCell ref="A61:T61"/>
    <mergeCell ref="C54:C55"/>
    <mergeCell ref="M54:M55"/>
    <mergeCell ref="N54:P54"/>
    <mergeCell ref="H54:H55"/>
    <mergeCell ref="B64:D64"/>
    <mergeCell ref="A60:C60"/>
    <mergeCell ref="Q54:T54"/>
    <mergeCell ref="A1:B1"/>
    <mergeCell ref="A59:B59"/>
    <mergeCell ref="D54:G54"/>
    <mergeCell ref="C52:L52"/>
    <mergeCell ref="C53:G53"/>
    <mergeCell ref="D5:G5"/>
    <mergeCell ref="A3:B6"/>
  </mergeCells>
  <printOptions horizontalCentered="1" verticalCentered="1"/>
  <pageMargins left="0.2362204724409449" right="0.2362204724409449" top="0.15748031496062992" bottom="0.15748031496062992" header="0.1968503937007874" footer="0.1968503937007874"/>
  <pageSetup horizontalDpi="600" verticalDpi="600" orientation="landscape" paperSize="9" scale="25" r:id="rId2"/>
  <rowBreaks count="1" manualBreakCount="1">
    <brk id="48" max="19" man="1"/>
  </rowBreaks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1"/>
  <sheetViews>
    <sheetView view="pageBreakPreview" zoomScale="28" zoomScaleNormal="30" zoomScaleSheetLayoutView="28" zoomScalePageLayoutView="0" workbookViewId="0" topLeftCell="A37">
      <selection activeCell="B49" sqref="B49"/>
    </sheetView>
  </sheetViews>
  <sheetFormatPr defaultColWidth="9.140625" defaultRowHeight="12.75"/>
  <cols>
    <col min="1" max="1" width="7.421875" style="126" customWidth="1"/>
    <col min="2" max="2" width="82.7109375" style="126" customWidth="1"/>
    <col min="3" max="3" width="19.57421875" style="126" customWidth="1"/>
    <col min="4" max="4" width="15.421875" style="126" customWidth="1"/>
    <col min="5" max="5" width="20.00390625" style="126" customWidth="1"/>
    <col min="6" max="7" width="15.8515625" style="126" customWidth="1"/>
    <col min="8" max="8" width="22.421875" style="129" customWidth="1"/>
    <col min="9" max="9" width="21.57421875" style="126" customWidth="1"/>
    <col min="10" max="10" width="21.00390625" style="129" customWidth="1"/>
    <col min="11" max="12" width="19.7109375" style="126" customWidth="1"/>
    <col min="13" max="13" width="19.421875" style="126" customWidth="1"/>
    <col min="14" max="14" width="17.421875" style="126" customWidth="1"/>
    <col min="15" max="15" width="16.28125" style="126" customWidth="1"/>
    <col min="16" max="16" width="17.7109375" style="126" customWidth="1"/>
    <col min="17" max="17" width="20.8515625" style="126" customWidth="1"/>
    <col min="18" max="18" width="21.28125" style="126" customWidth="1"/>
    <col min="19" max="19" width="20.421875" style="126" customWidth="1"/>
    <col min="20" max="20" width="22.421875" style="126" customWidth="1"/>
    <col min="31" max="31" width="9.140625" style="0" customWidth="1"/>
  </cols>
  <sheetData>
    <row r="1" spans="1:32" ht="102.75" customHeight="1">
      <c r="A1" s="512" t="s">
        <v>76</v>
      </c>
      <c r="B1" s="67" t="s">
        <v>77</v>
      </c>
      <c r="C1" s="513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493"/>
      <c r="V1" s="99"/>
      <c r="W1" s="99"/>
      <c r="X1" s="99"/>
      <c r="Y1" s="99"/>
      <c r="Z1" s="99"/>
      <c r="AA1" s="99"/>
      <c r="AB1" s="99"/>
      <c r="AC1" s="99"/>
      <c r="AD1" s="27"/>
      <c r="AE1" s="2"/>
      <c r="AF1" s="2"/>
    </row>
    <row r="2" spans="1:32" ht="37.5" customHeight="1" thickBot="1">
      <c r="A2" s="842" t="s">
        <v>92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34"/>
      <c r="V2" s="835"/>
      <c r="W2" s="835"/>
      <c r="X2" s="835"/>
      <c r="Y2" s="835"/>
      <c r="Z2" s="835"/>
      <c r="AA2" s="835"/>
      <c r="AB2" s="835"/>
      <c r="AC2" s="835"/>
      <c r="AD2" s="835"/>
      <c r="AE2" s="835"/>
      <c r="AF2" s="835"/>
    </row>
    <row r="3" spans="1:32" ht="42" customHeight="1">
      <c r="A3" s="825" t="s">
        <v>0</v>
      </c>
      <c r="B3" s="826"/>
      <c r="C3" s="831" t="s">
        <v>41</v>
      </c>
      <c r="D3" s="832"/>
      <c r="E3" s="832"/>
      <c r="F3" s="832"/>
      <c r="G3" s="832"/>
      <c r="H3" s="832"/>
      <c r="I3" s="832"/>
      <c r="J3" s="832"/>
      <c r="K3" s="832"/>
      <c r="L3" s="833"/>
      <c r="M3" s="831" t="s">
        <v>1</v>
      </c>
      <c r="N3" s="832"/>
      <c r="O3" s="832"/>
      <c r="P3" s="832"/>
      <c r="Q3" s="832"/>
      <c r="R3" s="832"/>
      <c r="S3" s="832"/>
      <c r="T3" s="833"/>
      <c r="U3" s="834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</row>
    <row r="4" spans="1:32" ht="48" customHeight="1">
      <c r="A4" s="827"/>
      <c r="B4" s="828"/>
      <c r="C4" s="836" t="s">
        <v>2</v>
      </c>
      <c r="D4" s="837"/>
      <c r="E4" s="837"/>
      <c r="F4" s="837"/>
      <c r="G4" s="838"/>
      <c r="H4" s="836" t="s">
        <v>29</v>
      </c>
      <c r="I4" s="837"/>
      <c r="J4" s="837"/>
      <c r="K4" s="837"/>
      <c r="L4" s="838"/>
      <c r="M4" s="836" t="s">
        <v>3</v>
      </c>
      <c r="N4" s="837"/>
      <c r="O4" s="837"/>
      <c r="P4" s="838"/>
      <c r="Q4" s="836" t="s">
        <v>29</v>
      </c>
      <c r="R4" s="837"/>
      <c r="S4" s="837"/>
      <c r="T4" s="838"/>
      <c r="U4" s="834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</row>
    <row r="5" spans="1:32" ht="48.75" customHeight="1">
      <c r="A5" s="827"/>
      <c r="B5" s="828"/>
      <c r="C5" s="818" t="s">
        <v>4</v>
      </c>
      <c r="D5" s="836" t="s">
        <v>5</v>
      </c>
      <c r="E5" s="837"/>
      <c r="F5" s="837"/>
      <c r="G5" s="838"/>
      <c r="H5" s="818" t="s">
        <v>59</v>
      </c>
      <c r="I5" s="818" t="s">
        <v>42</v>
      </c>
      <c r="J5" s="836" t="s">
        <v>6</v>
      </c>
      <c r="K5" s="837"/>
      <c r="L5" s="838"/>
      <c r="M5" s="818" t="s">
        <v>26</v>
      </c>
      <c r="N5" s="836" t="s">
        <v>7</v>
      </c>
      <c r="O5" s="837"/>
      <c r="P5" s="838"/>
      <c r="Q5" s="836" t="s">
        <v>6</v>
      </c>
      <c r="R5" s="837"/>
      <c r="S5" s="837"/>
      <c r="T5" s="838"/>
      <c r="U5" s="834"/>
      <c r="V5" s="835"/>
      <c r="W5" s="835"/>
      <c r="X5" s="835"/>
      <c r="Y5" s="835"/>
      <c r="Z5" s="835"/>
      <c r="AA5" s="835"/>
      <c r="AB5" s="835"/>
      <c r="AC5" s="835"/>
      <c r="AD5" s="835"/>
      <c r="AE5" s="835"/>
      <c r="AF5" s="835"/>
    </row>
    <row r="6" spans="1:32" ht="220.5" customHeight="1">
      <c r="A6" s="829"/>
      <c r="B6" s="830"/>
      <c r="C6" s="819"/>
      <c r="D6" s="515" t="s">
        <v>8</v>
      </c>
      <c r="E6" s="515" t="s">
        <v>9</v>
      </c>
      <c r="F6" s="515" t="s">
        <v>10</v>
      </c>
      <c r="G6" s="515" t="s">
        <v>11</v>
      </c>
      <c r="H6" s="819"/>
      <c r="I6" s="819"/>
      <c r="J6" s="515" t="s">
        <v>12</v>
      </c>
      <c r="K6" s="515" t="s">
        <v>13</v>
      </c>
      <c r="L6" s="515" t="s">
        <v>14</v>
      </c>
      <c r="M6" s="819"/>
      <c r="N6" s="515" t="s">
        <v>15</v>
      </c>
      <c r="O6" s="515" t="s">
        <v>16</v>
      </c>
      <c r="P6" s="515" t="s">
        <v>17</v>
      </c>
      <c r="Q6" s="515" t="s">
        <v>18</v>
      </c>
      <c r="R6" s="515" t="s">
        <v>19</v>
      </c>
      <c r="S6" s="515" t="s">
        <v>20</v>
      </c>
      <c r="T6" s="515" t="s">
        <v>43</v>
      </c>
      <c r="U6" s="834"/>
      <c r="V6" s="835"/>
      <c r="W6" s="835"/>
      <c r="X6" s="835"/>
      <c r="Y6" s="835"/>
      <c r="Z6" s="835"/>
      <c r="AA6" s="835"/>
      <c r="AB6" s="835"/>
      <c r="AC6" s="835"/>
      <c r="AD6" s="835"/>
      <c r="AE6" s="835"/>
      <c r="AF6" s="835"/>
    </row>
    <row r="7" spans="1:256" s="103" customFormat="1" ht="33" customHeight="1">
      <c r="A7" s="100">
        <v>1</v>
      </c>
      <c r="B7" s="101" t="s">
        <v>78</v>
      </c>
      <c r="C7" s="674">
        <v>4</v>
      </c>
      <c r="D7" s="674">
        <v>5</v>
      </c>
      <c r="E7" s="674">
        <v>5.5</v>
      </c>
      <c r="F7" s="674">
        <v>6.5</v>
      </c>
      <c r="G7" s="674"/>
      <c r="H7" s="675"/>
      <c r="I7" s="675"/>
      <c r="J7" s="675">
        <v>9</v>
      </c>
      <c r="K7" s="675">
        <v>10</v>
      </c>
      <c r="L7" s="675">
        <v>11</v>
      </c>
      <c r="M7" s="674">
        <v>1</v>
      </c>
      <c r="N7" s="674">
        <v>1.5</v>
      </c>
      <c r="O7" s="674">
        <v>1.75</v>
      </c>
      <c r="P7" s="674">
        <v>3.25</v>
      </c>
      <c r="Q7" s="675">
        <v>8</v>
      </c>
      <c r="R7" s="675">
        <v>9</v>
      </c>
      <c r="S7" s="675">
        <v>10</v>
      </c>
      <c r="T7" s="67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5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</row>
    <row r="8" spans="1:256" s="106" customFormat="1" ht="33" customHeight="1">
      <c r="A8" s="104">
        <v>2</v>
      </c>
      <c r="B8" s="105" t="s">
        <v>31</v>
      </c>
      <c r="C8" s="674">
        <v>3.5</v>
      </c>
      <c r="D8" s="674">
        <v>4.5</v>
      </c>
      <c r="E8" s="674">
        <v>5</v>
      </c>
      <c r="F8" s="674">
        <v>6.5</v>
      </c>
      <c r="G8" s="674"/>
      <c r="H8" s="675">
        <v>10</v>
      </c>
      <c r="I8" s="675">
        <v>10</v>
      </c>
      <c r="J8" s="675">
        <v>10</v>
      </c>
      <c r="K8" s="675">
        <v>11</v>
      </c>
      <c r="L8" s="675">
        <v>12</v>
      </c>
      <c r="M8" s="674">
        <v>1</v>
      </c>
      <c r="N8" s="674">
        <v>1.5</v>
      </c>
      <c r="O8" s="674">
        <v>1.5</v>
      </c>
      <c r="P8" s="674">
        <v>2.5</v>
      </c>
      <c r="Q8" s="675">
        <v>9</v>
      </c>
      <c r="R8" s="675">
        <v>10</v>
      </c>
      <c r="S8" s="675">
        <v>10</v>
      </c>
      <c r="T8" s="675">
        <v>11</v>
      </c>
      <c r="U8" s="835"/>
      <c r="V8" s="835"/>
      <c r="W8" s="835"/>
      <c r="X8" s="835"/>
      <c r="Y8" s="835"/>
      <c r="Z8" s="835"/>
      <c r="AA8" s="835"/>
      <c r="AB8" s="835"/>
      <c r="AC8" s="835"/>
      <c r="AD8" s="835"/>
      <c r="AE8" s="835"/>
      <c r="AF8" s="835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</row>
    <row r="9" spans="1:256" s="103" customFormat="1" ht="33" customHeight="1">
      <c r="A9" s="107">
        <v>3</v>
      </c>
      <c r="B9" s="108" t="s">
        <v>30</v>
      </c>
      <c r="C9" s="676">
        <v>2</v>
      </c>
      <c r="D9" s="676">
        <v>1.5</v>
      </c>
      <c r="E9" s="676">
        <v>2.5</v>
      </c>
      <c r="F9" s="676">
        <v>2.5</v>
      </c>
      <c r="G9" s="676"/>
      <c r="H9" s="677">
        <v>10</v>
      </c>
      <c r="I9" s="677"/>
      <c r="J9" s="677">
        <v>10</v>
      </c>
      <c r="K9" s="677">
        <v>10</v>
      </c>
      <c r="L9" s="677">
        <v>10</v>
      </c>
      <c r="M9" s="676">
        <v>1</v>
      </c>
      <c r="N9" s="676">
        <v>1.25</v>
      </c>
      <c r="O9" s="676">
        <v>1.5</v>
      </c>
      <c r="P9" s="676"/>
      <c r="Q9" s="677">
        <v>8</v>
      </c>
      <c r="R9" s="677">
        <v>8</v>
      </c>
      <c r="S9" s="677">
        <v>8</v>
      </c>
      <c r="T9" s="677"/>
      <c r="U9" s="835"/>
      <c r="V9" s="835"/>
      <c r="W9" s="835"/>
      <c r="X9" s="835"/>
      <c r="Y9" s="835"/>
      <c r="Z9" s="835"/>
      <c r="AA9" s="835"/>
      <c r="AB9" s="835"/>
      <c r="AC9" s="835"/>
      <c r="AD9" s="835"/>
      <c r="AE9" s="835"/>
      <c r="AF9" s="835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</row>
    <row r="10" spans="1:256" s="102" customFormat="1" ht="33" customHeight="1">
      <c r="A10" s="107">
        <v>4</v>
      </c>
      <c r="B10" s="105" t="s">
        <v>44</v>
      </c>
      <c r="C10" s="676">
        <v>2.5</v>
      </c>
      <c r="D10" s="676">
        <v>3</v>
      </c>
      <c r="E10" s="676">
        <v>3</v>
      </c>
      <c r="F10" s="676"/>
      <c r="G10" s="676"/>
      <c r="H10" s="677">
        <v>10</v>
      </c>
      <c r="I10" s="677"/>
      <c r="J10" s="677">
        <v>8</v>
      </c>
      <c r="K10" s="677">
        <v>9</v>
      </c>
      <c r="L10" s="677">
        <v>10</v>
      </c>
      <c r="M10" s="676">
        <v>1</v>
      </c>
      <c r="N10" s="676">
        <v>1.5</v>
      </c>
      <c r="O10" s="676">
        <v>1.5</v>
      </c>
      <c r="P10" s="676"/>
      <c r="Q10" s="677">
        <v>9</v>
      </c>
      <c r="R10" s="677">
        <v>10</v>
      </c>
      <c r="S10" s="677"/>
      <c r="T10" s="677">
        <v>11</v>
      </c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s="103" customFormat="1" ht="33" customHeight="1">
      <c r="A11" s="107">
        <v>5</v>
      </c>
      <c r="B11" s="105" t="s">
        <v>79</v>
      </c>
      <c r="C11" s="674">
        <v>0.25</v>
      </c>
      <c r="D11" s="674">
        <v>2.38</v>
      </c>
      <c r="E11" s="674">
        <v>2.38</v>
      </c>
      <c r="F11" s="674"/>
      <c r="G11" s="674"/>
      <c r="H11" s="675">
        <v>12</v>
      </c>
      <c r="I11" s="675"/>
      <c r="J11" s="675">
        <v>12</v>
      </c>
      <c r="K11" s="675">
        <v>12</v>
      </c>
      <c r="L11" s="675">
        <v>12</v>
      </c>
      <c r="M11" s="674"/>
      <c r="N11" s="674"/>
      <c r="O11" s="674"/>
      <c r="P11" s="674"/>
      <c r="Q11" s="675">
        <v>12</v>
      </c>
      <c r="R11" s="675">
        <v>12</v>
      </c>
      <c r="S11" s="675">
        <v>12</v>
      </c>
      <c r="T11" s="675">
        <v>12</v>
      </c>
      <c r="U11" s="835"/>
      <c r="V11" s="835"/>
      <c r="W11" s="835"/>
      <c r="X11" s="835"/>
      <c r="Y11" s="835"/>
      <c r="Z11" s="835"/>
      <c r="AA11" s="835"/>
      <c r="AB11" s="835"/>
      <c r="AC11" s="835"/>
      <c r="AD11" s="835"/>
      <c r="AE11" s="835"/>
      <c r="AF11" s="835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spans="1:256" s="103" customFormat="1" ht="33" customHeight="1">
      <c r="A12" s="107">
        <v>6</v>
      </c>
      <c r="B12" s="108" t="s">
        <v>45</v>
      </c>
      <c r="C12" s="674">
        <v>4</v>
      </c>
      <c r="D12" s="674">
        <v>4.5</v>
      </c>
      <c r="E12" s="674">
        <v>5</v>
      </c>
      <c r="F12" s="674">
        <v>6</v>
      </c>
      <c r="G12" s="674"/>
      <c r="H12" s="675">
        <v>16</v>
      </c>
      <c r="I12" s="675"/>
      <c r="J12" s="675">
        <v>15</v>
      </c>
      <c r="K12" s="675">
        <v>16</v>
      </c>
      <c r="L12" s="675"/>
      <c r="M12" s="674">
        <v>2</v>
      </c>
      <c r="N12" s="674">
        <v>2.5</v>
      </c>
      <c r="O12" s="674">
        <v>3</v>
      </c>
      <c r="P12" s="674">
        <v>3.5</v>
      </c>
      <c r="Q12" s="675">
        <v>14</v>
      </c>
      <c r="R12" s="675">
        <v>15</v>
      </c>
      <c r="S12" s="675">
        <v>15</v>
      </c>
      <c r="T12" s="67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spans="1:256" s="103" customFormat="1" ht="33" customHeight="1">
      <c r="A13" s="107">
        <v>7</v>
      </c>
      <c r="B13" s="105" t="s">
        <v>21</v>
      </c>
      <c r="C13" s="674">
        <v>4.5</v>
      </c>
      <c r="D13" s="674">
        <v>5.25</v>
      </c>
      <c r="E13" s="674">
        <v>5.5</v>
      </c>
      <c r="F13" s="674"/>
      <c r="G13" s="674"/>
      <c r="H13" s="675">
        <v>14</v>
      </c>
      <c r="I13" s="675">
        <v>14</v>
      </c>
      <c r="J13" s="675"/>
      <c r="K13" s="675"/>
      <c r="L13" s="675"/>
      <c r="M13" s="674">
        <v>3</v>
      </c>
      <c r="N13" s="674">
        <v>3.5</v>
      </c>
      <c r="O13" s="674">
        <v>3.75</v>
      </c>
      <c r="P13" s="674"/>
      <c r="Q13" s="675">
        <v>12</v>
      </c>
      <c r="R13" s="675"/>
      <c r="S13" s="675"/>
      <c r="T13" s="675"/>
      <c r="U13" s="835"/>
      <c r="V13" s="835"/>
      <c r="W13" s="835"/>
      <c r="X13" s="835"/>
      <c r="Y13" s="835"/>
      <c r="Z13" s="835"/>
      <c r="AA13" s="835"/>
      <c r="AB13" s="835"/>
      <c r="AC13" s="835"/>
      <c r="AD13" s="835"/>
      <c r="AE13" s="835"/>
      <c r="AF13" s="835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spans="1:256" s="103" customFormat="1" ht="33" customHeight="1">
      <c r="A14" s="107">
        <v>8</v>
      </c>
      <c r="B14" s="105" t="s">
        <v>46</v>
      </c>
      <c r="C14" s="674">
        <v>6</v>
      </c>
      <c r="D14" s="674">
        <v>6.5</v>
      </c>
      <c r="E14" s="674">
        <v>10</v>
      </c>
      <c r="F14" s="674"/>
      <c r="G14" s="674"/>
      <c r="H14" s="675">
        <v>14</v>
      </c>
      <c r="I14" s="675"/>
      <c r="J14" s="675">
        <v>14</v>
      </c>
      <c r="K14" s="675">
        <v>15.5</v>
      </c>
      <c r="L14" s="675">
        <v>15.5</v>
      </c>
      <c r="M14" s="674">
        <v>3</v>
      </c>
      <c r="N14" s="674">
        <v>4</v>
      </c>
      <c r="O14" s="674">
        <v>5</v>
      </c>
      <c r="P14" s="674">
        <v>5</v>
      </c>
      <c r="Q14" s="675"/>
      <c r="R14" s="675">
        <v>14</v>
      </c>
      <c r="S14" s="675">
        <v>15.5</v>
      </c>
      <c r="T14" s="675"/>
      <c r="U14" s="835"/>
      <c r="V14" s="835"/>
      <c r="W14" s="835"/>
      <c r="X14" s="835"/>
      <c r="Y14" s="835"/>
      <c r="Z14" s="835"/>
      <c r="AA14" s="835"/>
      <c r="AB14" s="835"/>
      <c r="AC14" s="835"/>
      <c r="AD14" s="835"/>
      <c r="AE14" s="835"/>
      <c r="AF14" s="835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spans="1:256" s="103" customFormat="1" ht="33" customHeight="1">
      <c r="A15" s="107">
        <v>9</v>
      </c>
      <c r="B15" s="109" t="s">
        <v>80</v>
      </c>
      <c r="C15" s="674">
        <v>1</v>
      </c>
      <c r="D15" s="674">
        <v>0.5</v>
      </c>
      <c r="E15" s="674">
        <v>0.5</v>
      </c>
      <c r="F15" s="674">
        <v>0.5</v>
      </c>
      <c r="G15" s="674"/>
      <c r="H15" s="675">
        <v>15</v>
      </c>
      <c r="I15" s="675"/>
      <c r="J15" s="675">
        <v>14</v>
      </c>
      <c r="K15" s="675">
        <v>14</v>
      </c>
      <c r="L15" s="675">
        <v>14</v>
      </c>
      <c r="M15" s="674">
        <v>0.5</v>
      </c>
      <c r="N15" s="674">
        <v>0.5</v>
      </c>
      <c r="O15" s="674">
        <v>0.5</v>
      </c>
      <c r="P15" s="674">
        <v>0.5</v>
      </c>
      <c r="Q15" s="675">
        <v>13</v>
      </c>
      <c r="R15" s="675">
        <v>13</v>
      </c>
      <c r="S15" s="675">
        <v>13</v>
      </c>
      <c r="T15" s="675">
        <v>13</v>
      </c>
      <c r="U15" s="835"/>
      <c r="V15" s="835"/>
      <c r="W15" s="835"/>
      <c r="X15" s="835"/>
      <c r="Y15" s="835"/>
      <c r="Z15" s="835"/>
      <c r="AA15" s="835"/>
      <c r="AB15" s="835"/>
      <c r="AC15" s="835"/>
      <c r="AD15" s="835"/>
      <c r="AE15" s="835"/>
      <c r="AF15" s="835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</row>
    <row r="16" spans="1:256" s="103" customFormat="1" ht="33" customHeight="1">
      <c r="A16" s="107">
        <v>10</v>
      </c>
      <c r="B16" s="180" t="s">
        <v>69</v>
      </c>
      <c r="C16" s="674">
        <v>3</v>
      </c>
      <c r="D16" s="674">
        <v>3.5</v>
      </c>
      <c r="E16" s="674">
        <v>4</v>
      </c>
      <c r="F16" s="674"/>
      <c r="G16" s="674"/>
      <c r="H16" s="675">
        <v>12</v>
      </c>
      <c r="I16" s="675">
        <v>12</v>
      </c>
      <c r="J16" s="675">
        <v>12</v>
      </c>
      <c r="K16" s="675"/>
      <c r="L16" s="675"/>
      <c r="M16" s="674">
        <v>1.5</v>
      </c>
      <c r="N16" s="674">
        <v>2</v>
      </c>
      <c r="O16" s="674">
        <v>2.5</v>
      </c>
      <c r="P16" s="674">
        <v>2.5</v>
      </c>
      <c r="Q16" s="675">
        <v>12</v>
      </c>
      <c r="R16" s="675"/>
      <c r="S16" s="675"/>
      <c r="T16" s="67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5"/>
      <c r="AF16" s="835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</row>
    <row r="17" spans="1:256" s="103" customFormat="1" ht="33" customHeight="1">
      <c r="A17" s="107">
        <v>11</v>
      </c>
      <c r="B17" s="105" t="s">
        <v>22</v>
      </c>
      <c r="C17" s="674">
        <v>6</v>
      </c>
      <c r="D17" s="674"/>
      <c r="E17" s="674">
        <v>7</v>
      </c>
      <c r="F17" s="674">
        <v>7</v>
      </c>
      <c r="G17" s="674"/>
      <c r="H17" s="675">
        <v>16</v>
      </c>
      <c r="I17" s="675">
        <v>15</v>
      </c>
      <c r="J17" s="675">
        <v>15</v>
      </c>
      <c r="K17" s="675"/>
      <c r="L17" s="675"/>
      <c r="M17" s="674">
        <v>4</v>
      </c>
      <c r="N17" s="674"/>
      <c r="O17" s="674">
        <v>5</v>
      </c>
      <c r="P17" s="674">
        <v>5</v>
      </c>
      <c r="Q17" s="675">
        <v>14</v>
      </c>
      <c r="R17" s="675"/>
      <c r="S17" s="675"/>
      <c r="T17" s="67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5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</row>
    <row r="18" spans="1:256" s="103" customFormat="1" ht="33" customHeight="1">
      <c r="A18" s="107">
        <v>12</v>
      </c>
      <c r="B18" s="105" t="s">
        <v>23</v>
      </c>
      <c r="C18" s="674">
        <v>4.49</v>
      </c>
      <c r="D18" s="674">
        <v>5.3</v>
      </c>
      <c r="E18" s="674">
        <v>5.49</v>
      </c>
      <c r="F18" s="674">
        <v>6.13</v>
      </c>
      <c r="G18" s="674">
        <v>8</v>
      </c>
      <c r="H18" s="675">
        <v>13</v>
      </c>
      <c r="I18" s="675">
        <v>13</v>
      </c>
      <c r="J18" s="675">
        <v>13</v>
      </c>
      <c r="K18" s="675">
        <v>14</v>
      </c>
      <c r="L18" s="675">
        <v>15</v>
      </c>
      <c r="M18" s="674">
        <v>2.18</v>
      </c>
      <c r="N18" s="674">
        <v>2.45</v>
      </c>
      <c r="O18" s="674">
        <v>2.6</v>
      </c>
      <c r="P18" s="674">
        <v>2.85</v>
      </c>
      <c r="Q18" s="675">
        <v>13</v>
      </c>
      <c r="R18" s="675">
        <v>14</v>
      </c>
      <c r="S18" s="675">
        <v>15</v>
      </c>
      <c r="T18" s="675"/>
      <c r="U18" s="835"/>
      <c r="V18" s="835"/>
      <c r="W18" s="835"/>
      <c r="X18" s="835"/>
      <c r="Y18" s="835"/>
      <c r="Z18" s="835"/>
      <c r="AA18" s="835"/>
      <c r="AB18" s="835"/>
      <c r="AC18" s="835"/>
      <c r="AD18" s="835"/>
      <c r="AE18" s="835"/>
      <c r="AF18" s="835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spans="1:256" s="110" customFormat="1" ht="33" customHeight="1">
      <c r="A19" s="107">
        <v>13</v>
      </c>
      <c r="B19" s="108" t="s">
        <v>24</v>
      </c>
      <c r="C19" s="674">
        <v>1</v>
      </c>
      <c r="D19" s="674">
        <v>1</v>
      </c>
      <c r="E19" s="674">
        <v>1.25</v>
      </c>
      <c r="F19" s="674"/>
      <c r="G19" s="674"/>
      <c r="H19" s="675">
        <v>12</v>
      </c>
      <c r="I19" s="675"/>
      <c r="J19" s="675"/>
      <c r="K19" s="675">
        <v>11</v>
      </c>
      <c r="L19" s="675"/>
      <c r="M19" s="674"/>
      <c r="N19" s="674"/>
      <c r="O19" s="674"/>
      <c r="P19" s="674"/>
      <c r="Q19" s="675"/>
      <c r="R19" s="675">
        <v>12</v>
      </c>
      <c r="S19" s="675"/>
      <c r="T19" s="675"/>
      <c r="U19" s="835"/>
      <c r="V19" s="835"/>
      <c r="W19" s="835"/>
      <c r="X19" s="835"/>
      <c r="Y19" s="835"/>
      <c r="Z19" s="835"/>
      <c r="AA19" s="835"/>
      <c r="AB19" s="835"/>
      <c r="AC19" s="835"/>
      <c r="AD19" s="835"/>
      <c r="AE19" s="835"/>
      <c r="AF19" s="835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spans="1:256" s="110" customFormat="1" ht="33" customHeight="1">
      <c r="A20" s="107">
        <v>14</v>
      </c>
      <c r="B20" s="105" t="s">
        <v>27</v>
      </c>
      <c r="C20" s="678">
        <v>0.005</v>
      </c>
      <c r="D20" s="674">
        <v>2</v>
      </c>
      <c r="E20" s="674">
        <v>3</v>
      </c>
      <c r="F20" s="674">
        <v>3.75</v>
      </c>
      <c r="G20" s="674"/>
      <c r="H20" s="675">
        <v>10</v>
      </c>
      <c r="I20" s="675"/>
      <c r="J20" s="675">
        <v>12</v>
      </c>
      <c r="K20" s="675">
        <v>12</v>
      </c>
      <c r="L20" s="675">
        <v>12</v>
      </c>
      <c r="M20" s="678">
        <v>0.005</v>
      </c>
      <c r="N20" s="674">
        <v>1</v>
      </c>
      <c r="O20" s="674">
        <v>2</v>
      </c>
      <c r="P20" s="674">
        <v>2.5</v>
      </c>
      <c r="Q20" s="675">
        <v>10</v>
      </c>
      <c r="R20" s="675">
        <v>10</v>
      </c>
      <c r="S20" s="675">
        <v>10</v>
      </c>
      <c r="T20" s="67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s="103" customFormat="1" ht="33" customHeight="1">
      <c r="A21" s="107">
        <v>15</v>
      </c>
      <c r="B21" s="105" t="s">
        <v>81</v>
      </c>
      <c r="C21" s="674">
        <v>5</v>
      </c>
      <c r="D21" s="674">
        <v>6</v>
      </c>
      <c r="E21" s="674">
        <v>6.5</v>
      </c>
      <c r="F21" s="674"/>
      <c r="G21" s="674"/>
      <c r="H21" s="675">
        <v>18</v>
      </c>
      <c r="I21" s="675">
        <v>12</v>
      </c>
      <c r="J21" s="675">
        <v>10</v>
      </c>
      <c r="K21" s="675">
        <v>13</v>
      </c>
      <c r="L21" s="675"/>
      <c r="M21" s="674">
        <v>3</v>
      </c>
      <c r="N21" s="674">
        <v>4</v>
      </c>
      <c r="O21" s="674">
        <v>5</v>
      </c>
      <c r="P21" s="674"/>
      <c r="Q21" s="675"/>
      <c r="R21" s="675">
        <v>13.5</v>
      </c>
      <c r="S21" s="675"/>
      <c r="T21" s="67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5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</row>
    <row r="22" spans="1:256" s="103" customFormat="1" ht="33" customHeight="1">
      <c r="A22" s="107">
        <v>16</v>
      </c>
      <c r="B22" s="108" t="s">
        <v>47</v>
      </c>
      <c r="C22" s="674">
        <v>3</v>
      </c>
      <c r="D22" s="674"/>
      <c r="E22" s="674">
        <v>4.75</v>
      </c>
      <c r="F22" s="674"/>
      <c r="G22" s="674"/>
      <c r="H22" s="675">
        <v>15</v>
      </c>
      <c r="I22" s="675">
        <v>14</v>
      </c>
      <c r="J22" s="675">
        <v>14</v>
      </c>
      <c r="K22" s="675">
        <v>15</v>
      </c>
      <c r="L22" s="675"/>
      <c r="M22" s="674">
        <v>1.5</v>
      </c>
      <c r="N22" s="674"/>
      <c r="O22" s="674">
        <v>1.75</v>
      </c>
      <c r="P22" s="674"/>
      <c r="Q22" s="675">
        <v>14</v>
      </c>
      <c r="R22" s="675"/>
      <c r="S22" s="675"/>
      <c r="T22" s="675"/>
      <c r="U22" s="835"/>
      <c r="V22" s="835"/>
      <c r="W22" s="835"/>
      <c r="X22" s="835"/>
      <c r="Y22" s="835"/>
      <c r="Z22" s="835"/>
      <c r="AA22" s="835"/>
      <c r="AB22" s="835"/>
      <c r="AC22" s="835"/>
      <c r="AD22" s="835"/>
      <c r="AE22" s="835"/>
      <c r="AF22" s="835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</row>
    <row r="23" spans="1:256" s="103" customFormat="1" ht="33" customHeight="1">
      <c r="A23" s="107">
        <v>17</v>
      </c>
      <c r="B23" s="105" t="s">
        <v>48</v>
      </c>
      <c r="C23" s="674">
        <v>2.5</v>
      </c>
      <c r="D23" s="674">
        <v>4</v>
      </c>
      <c r="E23" s="674">
        <v>5.5</v>
      </c>
      <c r="F23" s="674"/>
      <c r="G23" s="674"/>
      <c r="H23" s="675">
        <v>25</v>
      </c>
      <c r="I23" s="675">
        <v>25</v>
      </c>
      <c r="J23" s="675">
        <v>25</v>
      </c>
      <c r="K23" s="675"/>
      <c r="L23" s="675"/>
      <c r="M23" s="674">
        <v>1</v>
      </c>
      <c r="N23" s="674"/>
      <c r="O23" s="674"/>
      <c r="P23" s="674"/>
      <c r="Q23" s="675">
        <v>25</v>
      </c>
      <c r="R23" s="675"/>
      <c r="S23" s="675"/>
      <c r="T23" s="675"/>
      <c r="U23" s="835"/>
      <c r="V23" s="835"/>
      <c r="W23" s="835"/>
      <c r="X23" s="835"/>
      <c r="Y23" s="835"/>
      <c r="Z23" s="835"/>
      <c r="AA23" s="835"/>
      <c r="AB23" s="835"/>
      <c r="AC23" s="835"/>
      <c r="AD23" s="835"/>
      <c r="AE23" s="835"/>
      <c r="AF23" s="835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spans="1:256" s="103" customFormat="1" ht="33" customHeight="1">
      <c r="A24" s="107">
        <v>18</v>
      </c>
      <c r="B24" s="105" t="s">
        <v>55</v>
      </c>
      <c r="C24" s="674">
        <v>1</v>
      </c>
      <c r="D24" s="674"/>
      <c r="E24" s="674">
        <v>3</v>
      </c>
      <c r="F24" s="674">
        <v>4</v>
      </c>
      <c r="G24" s="674"/>
      <c r="H24" s="675">
        <v>11</v>
      </c>
      <c r="I24" s="675">
        <v>11</v>
      </c>
      <c r="J24" s="675">
        <v>11</v>
      </c>
      <c r="K24" s="675"/>
      <c r="L24" s="675"/>
      <c r="M24" s="674">
        <v>1</v>
      </c>
      <c r="N24" s="674"/>
      <c r="O24" s="674">
        <v>2</v>
      </c>
      <c r="P24" s="674">
        <v>3</v>
      </c>
      <c r="Q24" s="675">
        <v>11</v>
      </c>
      <c r="R24" s="675"/>
      <c r="S24" s="675"/>
      <c r="T24" s="675"/>
      <c r="U24" s="835"/>
      <c r="V24" s="835"/>
      <c r="W24" s="835"/>
      <c r="X24" s="835"/>
      <c r="Y24" s="835"/>
      <c r="Z24" s="835"/>
      <c r="AA24" s="835"/>
      <c r="AB24" s="835"/>
      <c r="AC24" s="835"/>
      <c r="AD24" s="835"/>
      <c r="AE24" s="835"/>
      <c r="AF24" s="835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spans="1:256" s="103" customFormat="1" ht="33" customHeight="1">
      <c r="A25" s="107">
        <v>19</v>
      </c>
      <c r="B25" s="105" t="s">
        <v>33</v>
      </c>
      <c r="C25" s="674">
        <v>8</v>
      </c>
      <c r="D25" s="674">
        <v>9</v>
      </c>
      <c r="E25" s="674">
        <v>10</v>
      </c>
      <c r="F25" s="674"/>
      <c r="G25" s="674"/>
      <c r="H25" s="675">
        <v>14</v>
      </c>
      <c r="I25" s="675">
        <v>14</v>
      </c>
      <c r="J25" s="675">
        <v>12</v>
      </c>
      <c r="K25" s="675">
        <v>13</v>
      </c>
      <c r="L25" s="675"/>
      <c r="M25" s="674">
        <v>2</v>
      </c>
      <c r="N25" s="674">
        <v>2.5</v>
      </c>
      <c r="O25" s="674">
        <v>3</v>
      </c>
      <c r="P25" s="674"/>
      <c r="Q25" s="675">
        <v>13</v>
      </c>
      <c r="R25" s="675"/>
      <c r="S25" s="675"/>
      <c r="T25" s="675"/>
      <c r="U25" s="835"/>
      <c r="V25" s="835"/>
      <c r="W25" s="835"/>
      <c r="X25" s="835"/>
      <c r="Y25" s="835"/>
      <c r="Z25" s="835"/>
      <c r="AA25" s="835"/>
      <c r="AB25" s="835"/>
      <c r="AC25" s="835"/>
      <c r="AD25" s="835"/>
      <c r="AE25" s="835"/>
      <c r="AF25" s="835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s="103" customFormat="1" ht="57.75" customHeight="1">
      <c r="A26" s="107">
        <v>20</v>
      </c>
      <c r="B26" s="105" t="s">
        <v>49</v>
      </c>
      <c r="C26" s="674">
        <v>3</v>
      </c>
      <c r="D26" s="674">
        <v>5.9</v>
      </c>
      <c r="E26" s="674">
        <v>6.7</v>
      </c>
      <c r="F26" s="674"/>
      <c r="G26" s="674"/>
      <c r="H26" s="675">
        <v>16</v>
      </c>
      <c r="I26" s="675">
        <v>16</v>
      </c>
      <c r="J26" s="675">
        <v>12</v>
      </c>
      <c r="K26" s="675"/>
      <c r="L26" s="675"/>
      <c r="M26" s="674">
        <v>2</v>
      </c>
      <c r="N26" s="674">
        <v>2.9</v>
      </c>
      <c r="O26" s="674">
        <v>3.35</v>
      </c>
      <c r="P26" s="674">
        <v>3.5</v>
      </c>
      <c r="Q26" s="675">
        <v>15</v>
      </c>
      <c r="R26" s="675"/>
      <c r="S26" s="675"/>
      <c r="T26" s="675"/>
      <c r="U26" s="835"/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s="103" customFormat="1" ht="33" customHeight="1">
      <c r="A27" s="107">
        <v>21</v>
      </c>
      <c r="B27" s="105" t="s">
        <v>32</v>
      </c>
      <c r="C27" s="674">
        <v>3</v>
      </c>
      <c r="D27" s="674">
        <v>4</v>
      </c>
      <c r="E27" s="674"/>
      <c r="F27" s="674"/>
      <c r="G27" s="674"/>
      <c r="H27" s="675">
        <v>11</v>
      </c>
      <c r="I27" s="675">
        <v>11</v>
      </c>
      <c r="J27" s="675">
        <v>10.5</v>
      </c>
      <c r="K27" s="675"/>
      <c r="L27" s="675"/>
      <c r="M27" s="674">
        <v>2</v>
      </c>
      <c r="N27" s="674">
        <v>2.2</v>
      </c>
      <c r="O27" s="674"/>
      <c r="P27" s="674"/>
      <c r="Q27" s="675">
        <v>11</v>
      </c>
      <c r="R27" s="675"/>
      <c r="S27" s="675"/>
      <c r="T27" s="675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256" s="103" customFormat="1" ht="33" customHeight="1">
      <c r="A28" s="107">
        <v>22</v>
      </c>
      <c r="B28" s="181" t="s">
        <v>62</v>
      </c>
      <c r="C28" s="674">
        <v>2</v>
      </c>
      <c r="D28" s="674">
        <v>2.5</v>
      </c>
      <c r="E28" s="674">
        <v>3</v>
      </c>
      <c r="F28" s="674"/>
      <c r="G28" s="674"/>
      <c r="H28" s="675">
        <v>25</v>
      </c>
      <c r="I28" s="675"/>
      <c r="J28" s="675">
        <v>27</v>
      </c>
      <c r="K28" s="675"/>
      <c r="L28" s="675"/>
      <c r="M28" s="674">
        <v>0.5</v>
      </c>
      <c r="N28" s="674">
        <v>1</v>
      </c>
      <c r="O28" s="674">
        <v>1</v>
      </c>
      <c r="P28" s="674"/>
      <c r="Q28" s="675">
        <v>25</v>
      </c>
      <c r="R28" s="675"/>
      <c r="S28" s="675"/>
      <c r="T28" s="675"/>
      <c r="U28" s="835"/>
      <c r="V28" s="835"/>
      <c r="W28" s="835"/>
      <c r="X28" s="835"/>
      <c r="Y28" s="835"/>
      <c r="Z28" s="835"/>
      <c r="AA28" s="835"/>
      <c r="AB28" s="835"/>
      <c r="AC28" s="835"/>
      <c r="AD28" s="835"/>
      <c r="AE28" s="835"/>
      <c r="AF28" s="835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</row>
    <row r="29" spans="1:256" s="111" customFormat="1" ht="33" customHeight="1">
      <c r="A29" s="107">
        <v>23</v>
      </c>
      <c r="B29" s="108" t="s">
        <v>50</v>
      </c>
      <c r="C29" s="674">
        <v>5</v>
      </c>
      <c r="D29" s="674">
        <v>6</v>
      </c>
      <c r="E29" s="674">
        <v>6.5</v>
      </c>
      <c r="F29" s="674">
        <v>6.5</v>
      </c>
      <c r="G29" s="674"/>
      <c r="H29" s="675">
        <v>15</v>
      </c>
      <c r="I29" s="675">
        <v>15</v>
      </c>
      <c r="J29" s="675">
        <v>10.5</v>
      </c>
      <c r="K29" s="675">
        <v>11</v>
      </c>
      <c r="L29" s="675"/>
      <c r="M29" s="674">
        <v>2.5</v>
      </c>
      <c r="N29" s="674">
        <v>3.5</v>
      </c>
      <c r="O29" s="674">
        <v>4</v>
      </c>
      <c r="P29" s="674">
        <v>4</v>
      </c>
      <c r="Q29" s="675"/>
      <c r="R29" s="675"/>
      <c r="S29" s="675"/>
      <c r="T29" s="675"/>
      <c r="U29" s="835"/>
      <c r="V29" s="835"/>
      <c r="W29" s="835"/>
      <c r="X29" s="835"/>
      <c r="Y29" s="835"/>
      <c r="Z29" s="835"/>
      <c r="AA29" s="835"/>
      <c r="AB29" s="835"/>
      <c r="AC29" s="835"/>
      <c r="AD29" s="835"/>
      <c r="AE29" s="835"/>
      <c r="AF29" s="835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spans="1:256" s="102" customFormat="1" ht="33" customHeight="1">
      <c r="A30" s="107">
        <v>24</v>
      </c>
      <c r="B30" s="105" t="s">
        <v>51</v>
      </c>
      <c r="C30" s="674"/>
      <c r="D30" s="674">
        <v>2.25</v>
      </c>
      <c r="E30" s="674">
        <v>3.13</v>
      </c>
      <c r="F30" s="674">
        <v>3.88</v>
      </c>
      <c r="G30" s="674"/>
      <c r="H30" s="675"/>
      <c r="I30" s="675"/>
      <c r="J30" s="675">
        <v>8</v>
      </c>
      <c r="K30" s="675">
        <v>3.5</v>
      </c>
      <c r="L30" s="675">
        <v>2.63</v>
      </c>
      <c r="M30" s="674">
        <v>2.88</v>
      </c>
      <c r="N30" s="674">
        <v>3.13</v>
      </c>
      <c r="O30" s="674">
        <v>8</v>
      </c>
      <c r="P30" s="674"/>
      <c r="Q30" s="675"/>
      <c r="R30" s="675"/>
      <c r="S30" s="675"/>
      <c r="T30" s="675">
        <v>6.5</v>
      </c>
      <c r="U30" s="835"/>
      <c r="V30" s="835"/>
      <c r="W30" s="835"/>
      <c r="X30" s="835"/>
      <c r="Y30" s="835"/>
      <c r="Z30" s="835"/>
      <c r="AA30" s="835"/>
      <c r="AB30" s="835"/>
      <c r="AC30" s="835"/>
      <c r="AD30" s="835"/>
      <c r="AE30" s="835"/>
      <c r="AF30" s="835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  <row r="31" spans="1:256" s="102" customFormat="1" ht="33" customHeight="1">
      <c r="A31" s="107">
        <v>25</v>
      </c>
      <c r="B31" s="108" t="s">
        <v>82</v>
      </c>
      <c r="C31" s="676">
        <v>7</v>
      </c>
      <c r="D31" s="676">
        <v>8</v>
      </c>
      <c r="E31" s="676">
        <v>8.5</v>
      </c>
      <c r="F31" s="676">
        <v>9</v>
      </c>
      <c r="G31" s="676"/>
      <c r="H31" s="677">
        <v>11.5</v>
      </c>
      <c r="I31" s="677">
        <v>11</v>
      </c>
      <c r="J31" s="677">
        <v>11</v>
      </c>
      <c r="K31" s="677">
        <v>11</v>
      </c>
      <c r="L31" s="677">
        <v>14</v>
      </c>
      <c r="M31" s="676">
        <v>3</v>
      </c>
      <c r="N31" s="676">
        <v>4</v>
      </c>
      <c r="O31" s="676">
        <v>5</v>
      </c>
      <c r="P31" s="676">
        <v>5.5</v>
      </c>
      <c r="Q31" s="677">
        <v>11</v>
      </c>
      <c r="R31" s="677"/>
      <c r="S31" s="677"/>
      <c r="T31" s="677"/>
      <c r="U31" s="835"/>
      <c r="V31" s="835"/>
      <c r="W31" s="835"/>
      <c r="X31" s="835"/>
      <c r="Y31" s="835"/>
      <c r="Z31" s="835"/>
      <c r="AA31" s="835"/>
      <c r="AB31" s="835"/>
      <c r="AC31" s="835"/>
      <c r="AD31" s="835"/>
      <c r="AE31" s="835"/>
      <c r="AF31" s="835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</row>
    <row r="32" spans="1:256" s="113" customFormat="1" ht="33" customHeight="1">
      <c r="A32" s="112">
        <v>26</v>
      </c>
      <c r="B32" s="182" t="s">
        <v>63</v>
      </c>
      <c r="C32" s="676">
        <v>2.58</v>
      </c>
      <c r="D32" s="676">
        <v>4.89</v>
      </c>
      <c r="E32" s="676"/>
      <c r="F32" s="676"/>
      <c r="G32" s="676"/>
      <c r="H32" s="677">
        <v>14</v>
      </c>
      <c r="I32" s="677"/>
      <c r="J32" s="677">
        <v>14.62</v>
      </c>
      <c r="K32" s="677">
        <v>12</v>
      </c>
      <c r="L32" s="677">
        <v>10</v>
      </c>
      <c r="M32" s="676">
        <v>0.83</v>
      </c>
      <c r="N32" s="676">
        <v>4.21</v>
      </c>
      <c r="O32" s="676"/>
      <c r="P32" s="676"/>
      <c r="Q32" s="677">
        <v>11.58</v>
      </c>
      <c r="R32" s="677">
        <v>9.5</v>
      </c>
      <c r="S32" s="677">
        <v>9.5</v>
      </c>
      <c r="T32" s="677">
        <v>6.47</v>
      </c>
      <c r="U32" s="835"/>
      <c r="V32" s="835"/>
      <c r="W32" s="835"/>
      <c r="X32" s="835"/>
      <c r="Y32" s="835"/>
      <c r="Z32" s="835"/>
      <c r="AA32" s="835"/>
      <c r="AB32" s="835"/>
      <c r="AC32" s="835"/>
      <c r="AD32" s="835"/>
      <c r="AE32" s="835"/>
      <c r="AF32" s="835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  <c r="IT32" s="134"/>
      <c r="IU32" s="134"/>
      <c r="IV32" s="134"/>
    </row>
    <row r="33" spans="1:256" s="102" customFormat="1" ht="33" customHeight="1">
      <c r="A33" s="107">
        <v>27</v>
      </c>
      <c r="B33" s="114" t="s">
        <v>83</v>
      </c>
      <c r="C33" s="676"/>
      <c r="D33" s="676"/>
      <c r="E33" s="676"/>
      <c r="F33" s="676"/>
      <c r="G33" s="676"/>
      <c r="H33" s="677"/>
      <c r="I33" s="677"/>
      <c r="J33" s="677"/>
      <c r="K33" s="677"/>
      <c r="L33" s="677"/>
      <c r="M33" s="676"/>
      <c r="N33" s="676">
        <v>2</v>
      </c>
      <c r="O33" s="676"/>
      <c r="P33" s="676"/>
      <c r="Q33" s="677">
        <v>11</v>
      </c>
      <c r="R33" s="677">
        <v>12</v>
      </c>
      <c r="S33" s="677">
        <v>13</v>
      </c>
      <c r="T33" s="677">
        <v>13</v>
      </c>
      <c r="U33" s="835"/>
      <c r="V33" s="835"/>
      <c r="W33" s="835"/>
      <c r="X33" s="835"/>
      <c r="Y33" s="835"/>
      <c r="Z33" s="835"/>
      <c r="AA33" s="835"/>
      <c r="AB33" s="835"/>
      <c r="AC33" s="835"/>
      <c r="AD33" s="835"/>
      <c r="AE33" s="835"/>
      <c r="AF33" s="835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</row>
    <row r="34" spans="1:256" s="102" customFormat="1" ht="33" customHeight="1">
      <c r="A34" s="107">
        <v>28</v>
      </c>
      <c r="B34" s="182" t="s">
        <v>61</v>
      </c>
      <c r="C34" s="676">
        <v>6.1</v>
      </c>
      <c r="D34" s="676"/>
      <c r="E34" s="676">
        <v>6.1</v>
      </c>
      <c r="F34" s="676"/>
      <c r="G34" s="676"/>
      <c r="H34" s="677"/>
      <c r="I34" s="677"/>
      <c r="J34" s="677">
        <v>12</v>
      </c>
      <c r="K34" s="677">
        <v>12</v>
      </c>
      <c r="L34" s="677">
        <v>12</v>
      </c>
      <c r="M34" s="676">
        <v>3.7</v>
      </c>
      <c r="N34" s="676"/>
      <c r="O34" s="676">
        <v>3.7</v>
      </c>
      <c r="P34" s="676"/>
      <c r="Q34" s="677">
        <v>12</v>
      </c>
      <c r="R34" s="677">
        <v>12</v>
      </c>
      <c r="S34" s="677">
        <v>12</v>
      </c>
      <c r="T34" s="677">
        <v>12</v>
      </c>
      <c r="U34" s="835"/>
      <c r="V34" s="835"/>
      <c r="W34" s="835"/>
      <c r="X34" s="835"/>
      <c r="Y34" s="835"/>
      <c r="Z34" s="835"/>
      <c r="AA34" s="835"/>
      <c r="AB34" s="835"/>
      <c r="AC34" s="835"/>
      <c r="AD34" s="835"/>
      <c r="AE34" s="835"/>
      <c r="AF34" s="835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</row>
    <row r="35" spans="1:256" s="102" customFormat="1" ht="33" customHeight="1">
      <c r="A35" s="107">
        <v>29</v>
      </c>
      <c r="B35" s="182" t="s">
        <v>64</v>
      </c>
      <c r="C35" s="676"/>
      <c r="D35" s="676"/>
      <c r="E35" s="676"/>
      <c r="F35" s="676"/>
      <c r="G35" s="676"/>
      <c r="H35" s="677"/>
      <c r="I35" s="677"/>
      <c r="J35" s="677"/>
      <c r="K35" s="677"/>
      <c r="L35" s="677"/>
      <c r="M35" s="676"/>
      <c r="N35" s="676">
        <v>1.5</v>
      </c>
      <c r="O35" s="676"/>
      <c r="P35" s="676"/>
      <c r="Q35" s="677">
        <v>8.95</v>
      </c>
      <c r="R35" s="677">
        <v>8.95</v>
      </c>
      <c r="S35" s="677">
        <v>8.95</v>
      </c>
      <c r="T35" s="677">
        <v>8.95</v>
      </c>
      <c r="U35" s="835"/>
      <c r="V35" s="835"/>
      <c r="W35" s="835"/>
      <c r="X35" s="835"/>
      <c r="Y35" s="835"/>
      <c r="Z35" s="835"/>
      <c r="AA35" s="835"/>
      <c r="AB35" s="835"/>
      <c r="AC35" s="835"/>
      <c r="AD35" s="835"/>
      <c r="AE35" s="835"/>
      <c r="AF35" s="835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2"/>
    </row>
    <row r="36" spans="1:256" s="110" customFormat="1" ht="33" customHeight="1">
      <c r="A36" s="107">
        <v>30</v>
      </c>
      <c r="B36" s="105" t="s">
        <v>34</v>
      </c>
      <c r="C36" s="676">
        <v>7.25</v>
      </c>
      <c r="D36" s="676">
        <v>8</v>
      </c>
      <c r="E36" s="676">
        <v>8.5</v>
      </c>
      <c r="F36" s="676"/>
      <c r="G36" s="676"/>
      <c r="H36" s="677"/>
      <c r="I36" s="677"/>
      <c r="J36" s="677">
        <v>15</v>
      </c>
      <c r="K36" s="677">
        <v>15</v>
      </c>
      <c r="L36" s="677">
        <v>15</v>
      </c>
      <c r="M36" s="676">
        <v>3</v>
      </c>
      <c r="N36" s="676">
        <v>3</v>
      </c>
      <c r="O36" s="676">
        <v>3.5</v>
      </c>
      <c r="P36" s="676"/>
      <c r="Q36" s="677">
        <v>15</v>
      </c>
      <c r="R36" s="677">
        <v>15</v>
      </c>
      <c r="S36" s="677">
        <v>15</v>
      </c>
      <c r="T36" s="677">
        <v>15</v>
      </c>
      <c r="U36" s="835"/>
      <c r="V36" s="835"/>
      <c r="W36" s="835"/>
      <c r="X36" s="835"/>
      <c r="Y36" s="835"/>
      <c r="Z36" s="835"/>
      <c r="AA36" s="835"/>
      <c r="AB36" s="835"/>
      <c r="AC36" s="835"/>
      <c r="AD36" s="835"/>
      <c r="AE36" s="835"/>
      <c r="AF36" s="835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spans="1:256" s="102" customFormat="1" ht="60.75" customHeight="1">
      <c r="A37" s="107">
        <v>31</v>
      </c>
      <c r="B37" s="115" t="s">
        <v>38</v>
      </c>
      <c r="C37" s="676">
        <v>5</v>
      </c>
      <c r="D37" s="676">
        <v>6</v>
      </c>
      <c r="E37" s="676">
        <v>7</v>
      </c>
      <c r="F37" s="676"/>
      <c r="G37" s="676"/>
      <c r="H37" s="677"/>
      <c r="I37" s="677"/>
      <c r="J37" s="677">
        <v>14</v>
      </c>
      <c r="K37" s="677">
        <v>15</v>
      </c>
      <c r="L37" s="677">
        <v>16</v>
      </c>
      <c r="M37" s="676">
        <v>2.5</v>
      </c>
      <c r="N37" s="676">
        <v>3</v>
      </c>
      <c r="O37" s="676">
        <v>4</v>
      </c>
      <c r="P37" s="676"/>
      <c r="Q37" s="677">
        <v>10</v>
      </c>
      <c r="R37" s="677">
        <v>11</v>
      </c>
      <c r="S37" s="677">
        <v>12</v>
      </c>
      <c r="T37" s="677"/>
      <c r="U37" s="835"/>
      <c r="V37" s="835"/>
      <c r="W37" s="835"/>
      <c r="X37" s="835"/>
      <c r="Y37" s="835"/>
      <c r="Z37" s="835"/>
      <c r="AA37" s="835"/>
      <c r="AB37" s="835"/>
      <c r="AC37" s="835"/>
      <c r="AD37" s="835"/>
      <c r="AE37" s="835"/>
      <c r="AF37" s="835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</row>
    <row r="38" spans="1:256" s="102" customFormat="1" ht="33" customHeight="1">
      <c r="A38" s="107">
        <v>32</v>
      </c>
      <c r="B38" s="118" t="s">
        <v>52</v>
      </c>
      <c r="C38" s="676">
        <v>1</v>
      </c>
      <c r="D38" s="676"/>
      <c r="E38" s="676"/>
      <c r="F38" s="676"/>
      <c r="G38" s="676"/>
      <c r="H38" s="677"/>
      <c r="I38" s="677"/>
      <c r="J38" s="677">
        <v>9</v>
      </c>
      <c r="K38" s="677">
        <v>9</v>
      </c>
      <c r="L38" s="677"/>
      <c r="M38" s="676"/>
      <c r="N38" s="676"/>
      <c r="O38" s="676"/>
      <c r="P38" s="676"/>
      <c r="Q38" s="677"/>
      <c r="R38" s="677"/>
      <c r="S38" s="677"/>
      <c r="T38" s="677"/>
      <c r="U38" s="835"/>
      <c r="V38" s="835"/>
      <c r="W38" s="835"/>
      <c r="X38" s="835"/>
      <c r="Y38" s="835"/>
      <c r="Z38" s="835"/>
      <c r="AA38" s="835"/>
      <c r="AB38" s="835"/>
      <c r="AC38" s="835"/>
      <c r="AD38" s="835"/>
      <c r="AE38" s="835"/>
      <c r="AF38" s="835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  <c r="IV38" s="132"/>
    </row>
    <row r="39" spans="1:256" s="117" customFormat="1" ht="33" customHeight="1">
      <c r="A39" s="107">
        <v>33</v>
      </c>
      <c r="B39" s="116" t="s">
        <v>36</v>
      </c>
      <c r="C39" s="676">
        <v>2</v>
      </c>
      <c r="D39" s="676">
        <v>2.75</v>
      </c>
      <c r="E39" s="676">
        <v>3.5</v>
      </c>
      <c r="F39" s="676">
        <v>3.75</v>
      </c>
      <c r="G39" s="676">
        <v>4</v>
      </c>
      <c r="H39" s="677">
        <v>11</v>
      </c>
      <c r="I39" s="677">
        <v>10</v>
      </c>
      <c r="J39" s="677">
        <v>11</v>
      </c>
      <c r="K39" s="677">
        <v>12</v>
      </c>
      <c r="L39" s="677">
        <v>13</v>
      </c>
      <c r="M39" s="676">
        <v>2</v>
      </c>
      <c r="N39" s="676">
        <v>2.75</v>
      </c>
      <c r="O39" s="676">
        <v>3.5</v>
      </c>
      <c r="P39" s="676">
        <v>4</v>
      </c>
      <c r="Q39" s="677">
        <v>10.5</v>
      </c>
      <c r="R39" s="677">
        <v>10.5</v>
      </c>
      <c r="S39" s="677">
        <v>11.5</v>
      </c>
      <c r="T39" s="677">
        <v>12</v>
      </c>
      <c r="U39" s="835"/>
      <c r="V39" s="835"/>
      <c r="W39" s="835"/>
      <c r="X39" s="835"/>
      <c r="Y39" s="835"/>
      <c r="Z39" s="835"/>
      <c r="AA39" s="835"/>
      <c r="AB39" s="835"/>
      <c r="AC39" s="835"/>
      <c r="AD39" s="835"/>
      <c r="AE39" s="835"/>
      <c r="AF39" s="835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2"/>
    </row>
    <row r="40" spans="1:256" s="2" customFormat="1" ht="33" customHeight="1">
      <c r="A40" s="107">
        <v>34</v>
      </c>
      <c r="B40" s="118" t="s">
        <v>37</v>
      </c>
      <c r="C40" s="676"/>
      <c r="D40" s="676">
        <v>2</v>
      </c>
      <c r="E40" s="676"/>
      <c r="F40" s="676"/>
      <c r="G40" s="676"/>
      <c r="H40" s="677">
        <v>7.5</v>
      </c>
      <c r="I40" s="677"/>
      <c r="J40" s="677">
        <v>10</v>
      </c>
      <c r="K40" s="677"/>
      <c r="L40" s="677"/>
      <c r="M40" s="676"/>
      <c r="N40" s="676">
        <v>2.25</v>
      </c>
      <c r="O40" s="676">
        <v>2.25</v>
      </c>
      <c r="P40" s="676"/>
      <c r="Q40" s="677">
        <v>8</v>
      </c>
      <c r="R40" s="677"/>
      <c r="S40" s="677"/>
      <c r="T40" s="677"/>
      <c r="U40" s="835"/>
      <c r="V40" s="835"/>
      <c r="W40" s="835"/>
      <c r="X40" s="835"/>
      <c r="Y40" s="835"/>
      <c r="Z40" s="835"/>
      <c r="AA40" s="835"/>
      <c r="AB40" s="835"/>
      <c r="AC40" s="835"/>
      <c r="AD40" s="835"/>
      <c r="AE40" s="835"/>
      <c r="AF40" s="835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</row>
    <row r="41" spans="1:256" s="25" customFormat="1" ht="33" customHeight="1">
      <c r="A41" s="107">
        <v>35</v>
      </c>
      <c r="B41" s="183" t="s">
        <v>65</v>
      </c>
      <c r="C41" s="676"/>
      <c r="D41" s="676">
        <v>1.5</v>
      </c>
      <c r="E41" s="676"/>
      <c r="F41" s="676"/>
      <c r="G41" s="676"/>
      <c r="H41" s="677"/>
      <c r="I41" s="677"/>
      <c r="J41" s="677"/>
      <c r="K41" s="677"/>
      <c r="L41" s="677">
        <v>12</v>
      </c>
      <c r="M41" s="676"/>
      <c r="N41" s="676">
        <v>2</v>
      </c>
      <c r="O41" s="676">
        <v>4</v>
      </c>
      <c r="P41" s="676"/>
      <c r="Q41" s="677"/>
      <c r="R41" s="677"/>
      <c r="S41" s="677"/>
      <c r="T41" s="677">
        <v>12</v>
      </c>
      <c r="U41" s="835"/>
      <c r="V41" s="835"/>
      <c r="W41" s="835"/>
      <c r="X41" s="835"/>
      <c r="Y41" s="835"/>
      <c r="Z41" s="835"/>
      <c r="AA41" s="835"/>
      <c r="AB41" s="835"/>
      <c r="AC41" s="835"/>
      <c r="AD41" s="835"/>
      <c r="AE41" s="835"/>
      <c r="AF41" s="835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  <c r="IT41" s="119"/>
      <c r="IU41" s="119"/>
      <c r="IV41" s="119"/>
    </row>
    <row r="42" spans="1:256" s="2" customFormat="1" ht="33" customHeight="1">
      <c r="A42" s="107">
        <v>36</v>
      </c>
      <c r="B42" s="184" t="s">
        <v>66</v>
      </c>
      <c r="C42" s="676">
        <v>6</v>
      </c>
      <c r="D42" s="676">
        <v>6.5</v>
      </c>
      <c r="E42" s="676">
        <v>7</v>
      </c>
      <c r="F42" s="676"/>
      <c r="G42" s="676"/>
      <c r="H42" s="677">
        <v>12</v>
      </c>
      <c r="I42" s="677"/>
      <c r="J42" s="677">
        <v>10</v>
      </c>
      <c r="K42" s="677">
        <v>12</v>
      </c>
      <c r="L42" s="677"/>
      <c r="M42" s="676">
        <v>3</v>
      </c>
      <c r="N42" s="676">
        <v>4</v>
      </c>
      <c r="O42" s="676">
        <v>5</v>
      </c>
      <c r="P42" s="676"/>
      <c r="Q42" s="677">
        <v>11</v>
      </c>
      <c r="R42" s="677">
        <v>12</v>
      </c>
      <c r="S42" s="677"/>
      <c r="T42" s="677" t="s">
        <v>98</v>
      </c>
      <c r="U42" s="835"/>
      <c r="V42" s="835"/>
      <c r="W42" s="835"/>
      <c r="X42" s="835"/>
      <c r="Y42" s="835"/>
      <c r="Z42" s="835"/>
      <c r="AA42" s="835"/>
      <c r="AB42" s="835"/>
      <c r="AC42" s="835"/>
      <c r="AD42" s="835"/>
      <c r="AE42" s="835"/>
      <c r="AF42" s="835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  <c r="IT42" s="132"/>
      <c r="IU42" s="132"/>
      <c r="IV42" s="132"/>
    </row>
    <row r="43" spans="1:256" s="117" customFormat="1" ht="33" customHeight="1">
      <c r="A43" s="107">
        <v>37</v>
      </c>
      <c r="B43" s="183" t="s">
        <v>84</v>
      </c>
      <c r="C43" s="676">
        <v>4</v>
      </c>
      <c r="D43" s="676">
        <v>3.5</v>
      </c>
      <c r="E43" s="676">
        <v>4.75</v>
      </c>
      <c r="F43" s="676">
        <v>6</v>
      </c>
      <c r="G43" s="676">
        <v>7</v>
      </c>
      <c r="H43" s="677">
        <v>12</v>
      </c>
      <c r="I43" s="677">
        <v>12</v>
      </c>
      <c r="J43" s="677">
        <v>13</v>
      </c>
      <c r="K43" s="677">
        <v>13.5</v>
      </c>
      <c r="L43" s="677">
        <v>14</v>
      </c>
      <c r="M43" s="676">
        <v>3</v>
      </c>
      <c r="N43" s="676">
        <v>4</v>
      </c>
      <c r="O43" s="676">
        <v>5</v>
      </c>
      <c r="P43" s="676">
        <v>5.75</v>
      </c>
      <c r="Q43" s="677">
        <v>9</v>
      </c>
      <c r="R43" s="677">
        <v>10</v>
      </c>
      <c r="S43" s="677">
        <v>11</v>
      </c>
      <c r="T43" s="677">
        <v>12</v>
      </c>
      <c r="U43" s="835"/>
      <c r="V43" s="835"/>
      <c r="W43" s="835"/>
      <c r="X43" s="835"/>
      <c r="Y43" s="835"/>
      <c r="Z43" s="835"/>
      <c r="AA43" s="835"/>
      <c r="AB43" s="835"/>
      <c r="AC43" s="835"/>
      <c r="AD43" s="835"/>
      <c r="AE43" s="835"/>
      <c r="AF43" s="835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  <c r="IN43" s="132"/>
      <c r="IO43" s="132"/>
      <c r="IP43" s="132"/>
      <c r="IQ43" s="132"/>
      <c r="IR43" s="132"/>
      <c r="IS43" s="132"/>
      <c r="IT43" s="132"/>
      <c r="IU43" s="132"/>
      <c r="IV43" s="132"/>
    </row>
    <row r="44" spans="1:32" s="119" customFormat="1" ht="33" customHeight="1">
      <c r="A44" s="107">
        <v>38</v>
      </c>
      <c r="B44" s="118" t="s">
        <v>53</v>
      </c>
      <c r="C44" s="676"/>
      <c r="D44" s="676"/>
      <c r="E44" s="676">
        <v>6</v>
      </c>
      <c r="F44" s="676"/>
      <c r="G44" s="676"/>
      <c r="H44" s="677"/>
      <c r="I44" s="677"/>
      <c r="J44" s="677"/>
      <c r="K44" s="677">
        <v>15</v>
      </c>
      <c r="L44" s="677"/>
      <c r="M44" s="676"/>
      <c r="N44" s="676"/>
      <c r="O44" s="676"/>
      <c r="P44" s="676"/>
      <c r="Q44" s="677"/>
      <c r="R44" s="677"/>
      <c r="S44" s="677"/>
      <c r="T44" s="677"/>
      <c r="U44" s="835"/>
      <c r="V44" s="835"/>
      <c r="W44" s="835"/>
      <c r="X44" s="835"/>
      <c r="Y44" s="835"/>
      <c r="Z44" s="835"/>
      <c r="AA44" s="835"/>
      <c r="AB44" s="835"/>
      <c r="AC44" s="835"/>
      <c r="AD44" s="835"/>
      <c r="AE44" s="835"/>
      <c r="AF44" s="835"/>
    </row>
    <row r="45" spans="1:137" s="27" customFormat="1" ht="33" customHeight="1">
      <c r="A45" s="107">
        <v>39</v>
      </c>
      <c r="B45" s="116" t="s">
        <v>40</v>
      </c>
      <c r="C45" s="676"/>
      <c r="D45" s="676">
        <v>3.64</v>
      </c>
      <c r="E45" s="676"/>
      <c r="F45" s="676"/>
      <c r="G45" s="676"/>
      <c r="H45" s="677"/>
      <c r="I45" s="677">
        <v>8.01</v>
      </c>
      <c r="J45" s="677">
        <v>9</v>
      </c>
      <c r="K45" s="677"/>
      <c r="L45" s="677">
        <v>9.79</v>
      </c>
      <c r="M45" s="676"/>
      <c r="N45" s="676">
        <v>2.98</v>
      </c>
      <c r="O45" s="676"/>
      <c r="P45" s="676"/>
      <c r="Q45" s="677"/>
      <c r="R45" s="677"/>
      <c r="S45" s="677">
        <v>9.29</v>
      </c>
      <c r="T45" s="677"/>
      <c r="U45" s="835"/>
      <c r="V45" s="835"/>
      <c r="W45" s="835"/>
      <c r="X45" s="835"/>
      <c r="Y45" s="835"/>
      <c r="Z45" s="835"/>
      <c r="AA45" s="835"/>
      <c r="AB45" s="835"/>
      <c r="AC45" s="835"/>
      <c r="AD45" s="835"/>
      <c r="AE45" s="835"/>
      <c r="AF45" s="835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</row>
    <row r="46" spans="1:137" s="27" customFormat="1" ht="33" customHeight="1">
      <c r="A46" s="107">
        <v>40</v>
      </c>
      <c r="B46" s="183" t="s">
        <v>85</v>
      </c>
      <c r="C46" s="679">
        <v>4</v>
      </c>
      <c r="D46" s="679">
        <v>5.2</v>
      </c>
      <c r="E46" s="679">
        <v>5.3</v>
      </c>
      <c r="F46" s="679"/>
      <c r="G46" s="679"/>
      <c r="H46" s="680">
        <v>10.5</v>
      </c>
      <c r="I46" s="680"/>
      <c r="J46" s="680">
        <v>12.5</v>
      </c>
      <c r="K46" s="680">
        <v>13.5</v>
      </c>
      <c r="L46" s="680"/>
      <c r="M46" s="679">
        <v>1.5</v>
      </c>
      <c r="N46" s="679">
        <v>1.9</v>
      </c>
      <c r="O46" s="679">
        <v>2.58</v>
      </c>
      <c r="P46" s="679"/>
      <c r="Q46" s="680">
        <v>9.75</v>
      </c>
      <c r="R46" s="680">
        <v>10.75</v>
      </c>
      <c r="S46" s="680">
        <v>10.75</v>
      </c>
      <c r="T46" s="680"/>
      <c r="U46" s="835"/>
      <c r="V46" s="835"/>
      <c r="W46" s="835"/>
      <c r="X46" s="835"/>
      <c r="Y46" s="835"/>
      <c r="Z46" s="835"/>
      <c r="AA46" s="835"/>
      <c r="AB46" s="835"/>
      <c r="AC46" s="835"/>
      <c r="AD46" s="835"/>
      <c r="AE46" s="835"/>
      <c r="AF46" s="835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</row>
    <row r="47" spans="1:137" s="2" customFormat="1" ht="48" customHeight="1" thickBot="1">
      <c r="A47" s="823" t="s">
        <v>25</v>
      </c>
      <c r="B47" s="824"/>
      <c r="C47" s="681">
        <v>3.702272727272727</v>
      </c>
      <c r="D47" s="681">
        <v>4.267499999999999</v>
      </c>
      <c r="E47" s="681">
        <v>5.276562500000001</v>
      </c>
      <c r="F47" s="681">
        <f>AVERAGE(F7:F46)</f>
        <v>5.143571428571429</v>
      </c>
      <c r="G47" s="681">
        <v>6.333333333333333</v>
      </c>
      <c r="H47" s="161">
        <v>13.53448275862069</v>
      </c>
      <c r="I47" s="161">
        <v>13.118235294117646</v>
      </c>
      <c r="J47" s="161">
        <v>12.503529411764706</v>
      </c>
      <c r="K47" s="161">
        <v>12.222222222222221</v>
      </c>
      <c r="L47" s="161">
        <v>12.074736842105262</v>
      </c>
      <c r="M47" s="681">
        <v>1.9708064516129034</v>
      </c>
      <c r="N47" s="681">
        <v>2.532903225806452</v>
      </c>
      <c r="O47" s="681">
        <v>3.241</v>
      </c>
      <c r="P47" s="681">
        <v>3.5566666666666666</v>
      </c>
      <c r="Q47" s="161">
        <v>12.121935483870967</v>
      </c>
      <c r="R47" s="161">
        <v>11.463636363636363</v>
      </c>
      <c r="S47" s="161">
        <v>11.657368421052631</v>
      </c>
      <c r="T47" s="161">
        <v>11.147692307692308</v>
      </c>
      <c r="U47" s="835"/>
      <c r="V47" s="835"/>
      <c r="W47" s="835"/>
      <c r="X47" s="835"/>
      <c r="Y47" s="835"/>
      <c r="Z47" s="835"/>
      <c r="AA47" s="835"/>
      <c r="AB47" s="835"/>
      <c r="AC47" s="835"/>
      <c r="AD47" s="835"/>
      <c r="AE47" s="835"/>
      <c r="AF47" s="835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</row>
    <row r="48" spans="1:137" s="2" customFormat="1" ht="42.75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58"/>
      <c r="U48" s="835"/>
      <c r="V48" s="835"/>
      <c r="W48" s="835"/>
      <c r="X48" s="835"/>
      <c r="Y48" s="835"/>
      <c r="Z48" s="835"/>
      <c r="AA48" s="835"/>
      <c r="AB48" s="835"/>
      <c r="AC48" s="835"/>
      <c r="AD48" s="835"/>
      <c r="AE48" s="835"/>
      <c r="AF48" s="835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</row>
    <row r="49" spans="1:137" ht="163.5" customHeight="1">
      <c r="A49" s="682"/>
      <c r="B49" s="684" t="s">
        <v>77</v>
      </c>
      <c r="C49" s="683"/>
      <c r="D49" s="682"/>
      <c r="E49" s="682"/>
      <c r="F49" s="682"/>
      <c r="G49" s="682"/>
      <c r="H49" s="682"/>
      <c r="I49" s="682"/>
      <c r="J49" s="682"/>
      <c r="K49" s="682"/>
      <c r="L49" s="682"/>
      <c r="M49" s="682"/>
      <c r="N49" s="682"/>
      <c r="O49" s="682"/>
      <c r="P49" s="682"/>
      <c r="Q49" s="682"/>
      <c r="R49" s="682"/>
      <c r="S49" s="682"/>
      <c r="T49" s="682"/>
      <c r="U49" s="835"/>
      <c r="V49" s="835"/>
      <c r="W49" s="835"/>
      <c r="X49" s="835"/>
      <c r="Y49" s="835"/>
      <c r="Z49" s="835"/>
      <c r="AA49" s="835"/>
      <c r="AB49" s="835"/>
      <c r="AC49" s="835"/>
      <c r="AD49" s="835"/>
      <c r="AE49" s="835"/>
      <c r="AF49" s="835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</row>
    <row r="50" spans="1:137" ht="70.5" customHeight="1" thickBot="1">
      <c r="A50" s="809" t="s">
        <v>93</v>
      </c>
      <c r="B50" s="809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835"/>
      <c r="V50" s="835"/>
      <c r="W50" s="835"/>
      <c r="X50" s="835"/>
      <c r="Y50" s="835"/>
      <c r="Z50" s="835"/>
      <c r="AA50" s="835"/>
      <c r="AB50" s="835"/>
      <c r="AC50" s="835"/>
      <c r="AD50" s="835"/>
      <c r="AE50" s="835"/>
      <c r="AF50" s="835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</row>
    <row r="51" spans="1:137" ht="50.25" customHeight="1" thickTop="1">
      <c r="A51" s="848" t="s">
        <v>0</v>
      </c>
      <c r="B51" s="849"/>
      <c r="C51" s="820" t="s">
        <v>41</v>
      </c>
      <c r="D51" s="821"/>
      <c r="E51" s="821"/>
      <c r="F51" s="821"/>
      <c r="G51" s="821"/>
      <c r="H51" s="821"/>
      <c r="I51" s="821"/>
      <c r="J51" s="821"/>
      <c r="K51" s="821"/>
      <c r="L51" s="822"/>
      <c r="M51" s="820" t="s">
        <v>1</v>
      </c>
      <c r="N51" s="821"/>
      <c r="O51" s="821"/>
      <c r="P51" s="821"/>
      <c r="Q51" s="821"/>
      <c r="R51" s="821"/>
      <c r="S51" s="821"/>
      <c r="T51" s="822"/>
      <c r="U51" s="835"/>
      <c r="V51" s="835"/>
      <c r="W51" s="835"/>
      <c r="X51" s="835"/>
      <c r="Y51" s="835"/>
      <c r="Z51" s="835"/>
      <c r="AA51" s="835"/>
      <c r="AB51" s="835"/>
      <c r="AC51" s="835"/>
      <c r="AD51" s="835"/>
      <c r="AE51" s="835"/>
      <c r="AF51" s="835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</row>
    <row r="52" spans="1:137" ht="50.25" customHeight="1">
      <c r="A52" s="850"/>
      <c r="B52" s="851"/>
      <c r="C52" s="839" t="s">
        <v>2</v>
      </c>
      <c r="D52" s="840"/>
      <c r="E52" s="840"/>
      <c r="F52" s="840"/>
      <c r="G52" s="841"/>
      <c r="H52" s="839" t="s">
        <v>29</v>
      </c>
      <c r="I52" s="840"/>
      <c r="J52" s="840"/>
      <c r="K52" s="840"/>
      <c r="L52" s="841"/>
      <c r="M52" s="839" t="s">
        <v>3</v>
      </c>
      <c r="N52" s="840"/>
      <c r="O52" s="840"/>
      <c r="P52" s="841"/>
      <c r="Q52" s="839" t="s">
        <v>86</v>
      </c>
      <c r="R52" s="840"/>
      <c r="S52" s="840"/>
      <c r="T52" s="841"/>
      <c r="U52" s="835"/>
      <c r="V52" s="835"/>
      <c r="W52" s="835"/>
      <c r="X52" s="835"/>
      <c r="Y52" s="835"/>
      <c r="Z52" s="835"/>
      <c r="AA52" s="835"/>
      <c r="AB52" s="835"/>
      <c r="AC52" s="835"/>
      <c r="AD52" s="835"/>
      <c r="AE52" s="835"/>
      <c r="AF52" s="835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</row>
    <row r="53" spans="1:137" ht="50.25" customHeight="1">
      <c r="A53" s="850"/>
      <c r="B53" s="851"/>
      <c r="C53" s="843" t="s">
        <v>4</v>
      </c>
      <c r="D53" s="839" t="s">
        <v>5</v>
      </c>
      <c r="E53" s="840"/>
      <c r="F53" s="840"/>
      <c r="G53" s="841"/>
      <c r="H53" s="843" t="s">
        <v>87</v>
      </c>
      <c r="I53" s="843" t="s">
        <v>88</v>
      </c>
      <c r="J53" s="839" t="s">
        <v>6</v>
      </c>
      <c r="K53" s="840"/>
      <c r="L53" s="841"/>
      <c r="M53" s="843" t="s">
        <v>26</v>
      </c>
      <c r="N53" s="839" t="s">
        <v>7</v>
      </c>
      <c r="O53" s="840"/>
      <c r="P53" s="841"/>
      <c r="Q53" s="839" t="s">
        <v>6</v>
      </c>
      <c r="R53" s="840"/>
      <c r="S53" s="840"/>
      <c r="T53" s="841"/>
      <c r="U53" s="835"/>
      <c r="V53" s="835"/>
      <c r="W53" s="835"/>
      <c r="X53" s="835"/>
      <c r="Y53" s="835"/>
      <c r="Z53" s="835"/>
      <c r="AA53" s="835"/>
      <c r="AB53" s="835"/>
      <c r="AC53" s="835"/>
      <c r="AD53" s="835"/>
      <c r="AE53" s="835"/>
      <c r="AF53" s="835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</row>
    <row r="54" spans="1:137" ht="377.25" customHeight="1" thickBot="1">
      <c r="A54" s="852"/>
      <c r="B54" s="853"/>
      <c r="C54" s="844"/>
      <c r="D54" s="185" t="s">
        <v>8</v>
      </c>
      <c r="E54" s="185" t="s">
        <v>9</v>
      </c>
      <c r="F54" s="185" t="s">
        <v>10</v>
      </c>
      <c r="G54" s="185" t="s">
        <v>11</v>
      </c>
      <c r="H54" s="844"/>
      <c r="I54" s="844"/>
      <c r="J54" s="185" t="s">
        <v>12</v>
      </c>
      <c r="K54" s="185" t="s">
        <v>13</v>
      </c>
      <c r="L54" s="185" t="s">
        <v>14</v>
      </c>
      <c r="M54" s="844"/>
      <c r="N54" s="185" t="s">
        <v>15</v>
      </c>
      <c r="O54" s="185" t="s">
        <v>16</v>
      </c>
      <c r="P54" s="185" t="s">
        <v>17</v>
      </c>
      <c r="Q54" s="185" t="s">
        <v>18</v>
      </c>
      <c r="R54" s="185" t="s">
        <v>19</v>
      </c>
      <c r="S54" s="185" t="s">
        <v>20</v>
      </c>
      <c r="T54" s="185" t="s">
        <v>43</v>
      </c>
      <c r="U54" s="835"/>
      <c r="V54" s="835"/>
      <c r="W54" s="835"/>
      <c r="X54" s="835"/>
      <c r="Y54" s="835"/>
      <c r="Z54" s="835"/>
      <c r="AA54" s="835"/>
      <c r="AB54" s="835"/>
      <c r="AC54" s="835"/>
      <c r="AD54" s="835"/>
      <c r="AE54" s="835"/>
      <c r="AF54" s="835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</row>
    <row r="55" spans="1:137" s="122" customFormat="1" ht="63" customHeight="1">
      <c r="A55" s="120">
        <v>1</v>
      </c>
      <c r="B55" s="121" t="s">
        <v>67</v>
      </c>
      <c r="C55" s="667">
        <v>4</v>
      </c>
      <c r="D55" s="667">
        <v>5</v>
      </c>
      <c r="E55" s="667">
        <v>6</v>
      </c>
      <c r="F55" s="667">
        <v>7</v>
      </c>
      <c r="G55" s="667"/>
      <c r="H55" s="168"/>
      <c r="I55" s="168"/>
      <c r="J55" s="168"/>
      <c r="K55" s="168">
        <v>6</v>
      </c>
      <c r="L55" s="168">
        <v>6</v>
      </c>
      <c r="M55" s="667">
        <v>1</v>
      </c>
      <c r="N55" s="667">
        <v>1</v>
      </c>
      <c r="O55" s="667">
        <v>1.5</v>
      </c>
      <c r="P55" s="668"/>
      <c r="Q55" s="669"/>
      <c r="R55" s="669"/>
      <c r="S55" s="669"/>
      <c r="T55" s="669"/>
      <c r="U55" s="835"/>
      <c r="V55" s="835"/>
      <c r="W55" s="835"/>
      <c r="X55" s="835"/>
      <c r="Y55" s="835"/>
      <c r="Z55" s="835"/>
      <c r="AA55" s="835"/>
      <c r="AB55" s="835"/>
      <c r="AC55" s="835"/>
      <c r="AD55" s="835"/>
      <c r="AE55" s="835"/>
      <c r="AF55" s="8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</row>
    <row r="56" spans="1:137" s="122" customFormat="1" ht="60.75" customHeight="1">
      <c r="A56" s="123">
        <v>2</v>
      </c>
      <c r="B56" s="124" t="s">
        <v>54</v>
      </c>
      <c r="C56" s="171">
        <v>3</v>
      </c>
      <c r="D56" s="171">
        <v>2</v>
      </c>
      <c r="E56" s="171">
        <v>3</v>
      </c>
      <c r="F56" s="171">
        <v>4</v>
      </c>
      <c r="G56" s="171"/>
      <c r="H56" s="172">
        <v>14</v>
      </c>
      <c r="I56" s="172">
        <v>14</v>
      </c>
      <c r="J56" s="172">
        <v>8</v>
      </c>
      <c r="K56" s="172">
        <v>10</v>
      </c>
      <c r="L56" s="172">
        <v>12</v>
      </c>
      <c r="M56" s="171"/>
      <c r="N56" s="171"/>
      <c r="O56" s="171"/>
      <c r="P56" s="670"/>
      <c r="Q56" s="671"/>
      <c r="R56" s="671"/>
      <c r="S56" s="671"/>
      <c r="T56" s="671"/>
      <c r="U56" s="835"/>
      <c r="V56" s="835"/>
      <c r="W56" s="835"/>
      <c r="X56" s="835"/>
      <c r="Y56" s="835"/>
      <c r="Z56" s="835"/>
      <c r="AA56" s="835"/>
      <c r="AB56" s="835"/>
      <c r="AC56" s="835"/>
      <c r="AD56" s="835"/>
      <c r="AE56" s="835"/>
      <c r="AF56" s="8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</row>
    <row r="57" spans="1:137" s="122" customFormat="1" ht="49.5" customHeight="1">
      <c r="A57" s="123">
        <v>3</v>
      </c>
      <c r="B57" s="124" t="s">
        <v>68</v>
      </c>
      <c r="C57" s="171">
        <v>3</v>
      </c>
      <c r="D57" s="171">
        <v>3.5</v>
      </c>
      <c r="E57" s="171">
        <v>4</v>
      </c>
      <c r="F57" s="171">
        <v>5</v>
      </c>
      <c r="G57" s="171"/>
      <c r="H57" s="172">
        <v>10</v>
      </c>
      <c r="I57" s="172">
        <v>10</v>
      </c>
      <c r="J57" s="172">
        <v>8</v>
      </c>
      <c r="K57" s="172">
        <v>10</v>
      </c>
      <c r="L57" s="172">
        <v>10</v>
      </c>
      <c r="M57" s="171"/>
      <c r="N57" s="171"/>
      <c r="O57" s="171"/>
      <c r="P57" s="670"/>
      <c r="Q57" s="671"/>
      <c r="R57" s="671"/>
      <c r="S57" s="671"/>
      <c r="T57" s="671"/>
      <c r="U57" s="835"/>
      <c r="V57" s="835"/>
      <c r="W57" s="835"/>
      <c r="X57" s="835"/>
      <c r="Y57" s="835"/>
      <c r="Z57" s="835"/>
      <c r="AA57" s="835"/>
      <c r="AB57" s="835"/>
      <c r="AC57" s="835"/>
      <c r="AD57" s="835"/>
      <c r="AE57" s="835"/>
      <c r="AF57" s="8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</row>
    <row r="58" spans="1:137" s="125" customFormat="1" ht="57.75" customHeight="1" thickBot="1">
      <c r="A58" s="846" t="s">
        <v>28</v>
      </c>
      <c r="B58" s="847"/>
      <c r="C58" s="672">
        <v>3.3333333333333335</v>
      </c>
      <c r="D58" s="672">
        <v>3.5</v>
      </c>
      <c r="E58" s="672">
        <v>4.333333333333333</v>
      </c>
      <c r="F58" s="672">
        <v>5.333333333333333</v>
      </c>
      <c r="G58" s="672"/>
      <c r="H58" s="673">
        <v>12</v>
      </c>
      <c r="I58" s="673">
        <v>12</v>
      </c>
      <c r="J58" s="673">
        <v>8</v>
      </c>
      <c r="K58" s="673">
        <v>8.666666666666666</v>
      </c>
      <c r="L58" s="673">
        <v>9.333333333333334</v>
      </c>
      <c r="M58" s="672">
        <v>1</v>
      </c>
      <c r="N58" s="672">
        <v>1</v>
      </c>
      <c r="O58" s="672">
        <v>1.5</v>
      </c>
      <c r="P58" s="672"/>
      <c r="Q58" s="673"/>
      <c r="R58" s="673"/>
      <c r="S58" s="673"/>
      <c r="T58" s="673"/>
      <c r="U58" s="835"/>
      <c r="V58" s="835"/>
      <c r="W58" s="835"/>
      <c r="X58" s="835"/>
      <c r="Y58" s="835"/>
      <c r="Z58" s="835"/>
      <c r="AA58" s="835"/>
      <c r="AB58" s="835"/>
      <c r="AC58" s="835"/>
      <c r="AD58" s="835"/>
      <c r="AE58" s="835"/>
      <c r="AF58" s="8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</row>
    <row r="59" spans="2:10" ht="50.25" customHeight="1">
      <c r="B59" s="164" t="s">
        <v>89</v>
      </c>
      <c r="H59" s="179"/>
      <c r="I59" s="179"/>
      <c r="J59" s="179"/>
    </row>
    <row r="60" spans="1:20" ht="50.25" customHeight="1">
      <c r="A60" s="845"/>
      <c r="B60" s="845"/>
      <c r="C60" s="845"/>
      <c r="D60" s="845"/>
      <c r="E60" s="845"/>
      <c r="F60" s="845"/>
      <c r="G60" s="845"/>
      <c r="H60" s="845"/>
      <c r="I60" s="845"/>
      <c r="J60" s="845"/>
      <c r="K60" s="845"/>
      <c r="L60" s="845"/>
      <c r="M60" s="845"/>
      <c r="N60" s="845"/>
      <c r="O60" s="845"/>
      <c r="P60" s="845"/>
      <c r="Q60" s="845"/>
      <c r="R60" s="845"/>
      <c r="S60" s="845"/>
      <c r="T60" s="845"/>
    </row>
    <row r="61" spans="1:12" ht="50.25" customHeight="1">
      <c r="A61" s="2"/>
      <c r="C61" s="163"/>
      <c r="G61" s="127"/>
      <c r="H61" s="127"/>
      <c r="I61" s="127"/>
      <c r="J61" s="127"/>
      <c r="L61" s="128"/>
    </row>
    <row r="62" spans="7:12" ht="50.25" customHeight="1">
      <c r="G62" s="127"/>
      <c r="H62" s="127"/>
      <c r="I62" s="127"/>
      <c r="J62" s="127"/>
      <c r="L62" s="128"/>
    </row>
    <row r="63" spans="7:10" ht="50.25" customHeight="1">
      <c r="G63" s="127"/>
      <c r="H63" s="127"/>
      <c r="I63" s="127"/>
      <c r="J63" s="127"/>
    </row>
    <row r="64" spans="7:10" ht="50.25" customHeight="1">
      <c r="G64" s="127"/>
      <c r="H64" s="127"/>
      <c r="I64" s="127"/>
      <c r="J64" s="127"/>
    </row>
    <row r="65" spans="7:10" ht="50.25" customHeight="1">
      <c r="G65" s="127"/>
      <c r="H65" s="127"/>
      <c r="I65" s="127"/>
      <c r="J65" s="127"/>
    </row>
    <row r="66" spans="7:10" ht="50.25" customHeight="1">
      <c r="G66" s="127"/>
      <c r="H66" s="127"/>
      <c r="I66" s="127"/>
      <c r="J66" s="127"/>
    </row>
    <row r="67" spans="7:10" ht="50.25" customHeight="1">
      <c r="G67" s="127"/>
      <c r="H67" s="127"/>
      <c r="I67" s="127"/>
      <c r="J67" s="127"/>
    </row>
    <row r="68" spans="7:10" ht="50.25" customHeight="1">
      <c r="G68" s="127"/>
      <c r="H68" s="127"/>
      <c r="I68" s="127"/>
      <c r="J68" s="127"/>
    </row>
    <row r="69" spans="7:10" ht="50.25" customHeight="1">
      <c r="G69" s="127"/>
      <c r="H69" s="127"/>
      <c r="I69" s="127"/>
      <c r="J69" s="127"/>
    </row>
    <row r="70" spans="7:10" ht="50.25" customHeight="1">
      <c r="G70" s="127"/>
      <c r="H70" s="127"/>
      <c r="I70" s="127"/>
      <c r="J70" s="127"/>
    </row>
    <row r="71" spans="7:10" ht="50.25" customHeight="1">
      <c r="G71" s="127"/>
      <c r="H71" s="127"/>
      <c r="I71" s="127"/>
      <c r="J71" s="127"/>
    </row>
    <row r="72" spans="7:10" ht="50.25" customHeight="1">
      <c r="G72" s="127"/>
      <c r="H72" s="127"/>
      <c r="I72" s="127"/>
      <c r="J72" s="127"/>
    </row>
    <row r="73" spans="7:10" ht="50.25" customHeight="1">
      <c r="G73" s="127"/>
      <c r="H73" s="127"/>
      <c r="I73" s="127"/>
      <c r="J73" s="127"/>
    </row>
    <row r="74" spans="7:10" ht="50.25" customHeight="1">
      <c r="G74" s="127"/>
      <c r="H74" s="127"/>
      <c r="I74" s="127"/>
      <c r="J74" s="127"/>
    </row>
    <row r="75" spans="7:10" ht="50.25" customHeight="1">
      <c r="G75" s="127"/>
      <c r="H75" s="127"/>
      <c r="I75" s="127"/>
      <c r="J75" s="127"/>
    </row>
    <row r="76" spans="7:10" ht="50.25" customHeight="1">
      <c r="G76" s="127"/>
      <c r="H76" s="127"/>
      <c r="I76" s="127"/>
      <c r="J76" s="127"/>
    </row>
    <row r="77" spans="7:10" ht="50.25" customHeight="1">
      <c r="G77" s="127"/>
      <c r="H77" s="127"/>
      <c r="I77" s="127"/>
      <c r="J77" s="127"/>
    </row>
    <row r="78" spans="7:10" ht="50.25" customHeight="1">
      <c r="G78" s="127"/>
      <c r="H78" s="127"/>
      <c r="I78" s="127"/>
      <c r="J78" s="127"/>
    </row>
    <row r="79" spans="7:10" ht="50.25" customHeight="1">
      <c r="G79" s="127"/>
      <c r="H79" s="127"/>
      <c r="I79" s="127"/>
      <c r="J79" s="127"/>
    </row>
    <row r="80" spans="7:10" ht="50.25" customHeight="1">
      <c r="G80" s="127"/>
      <c r="H80" s="127"/>
      <c r="I80" s="127"/>
      <c r="J80" s="127"/>
    </row>
    <row r="81" spans="7:10" ht="50.25" customHeight="1">
      <c r="G81" s="127"/>
      <c r="H81" s="127"/>
      <c r="I81" s="127"/>
      <c r="J81" s="127"/>
    </row>
    <row r="82" spans="7:10" ht="50.25" customHeight="1">
      <c r="G82" s="127"/>
      <c r="H82" s="127"/>
      <c r="I82" s="127"/>
      <c r="J82" s="127"/>
    </row>
    <row r="83" spans="7:10" ht="50.25" customHeight="1">
      <c r="G83" s="127"/>
      <c r="H83" s="127"/>
      <c r="I83" s="127"/>
      <c r="J83" s="127"/>
    </row>
    <row r="84" spans="7:10" ht="50.25" customHeight="1">
      <c r="G84" s="127"/>
      <c r="H84" s="127"/>
      <c r="I84" s="127"/>
      <c r="J84" s="127"/>
    </row>
    <row r="85" spans="7:10" ht="50.25" customHeight="1">
      <c r="G85" s="127"/>
      <c r="H85" s="127"/>
      <c r="I85" s="127"/>
      <c r="J85" s="127"/>
    </row>
    <row r="86" spans="7:10" ht="50.25" customHeight="1">
      <c r="G86" s="127"/>
      <c r="H86" s="127"/>
      <c r="I86" s="127"/>
      <c r="J86" s="127"/>
    </row>
    <row r="87" spans="7:10" ht="50.25" customHeight="1">
      <c r="G87" s="127"/>
      <c r="H87" s="127"/>
      <c r="I87" s="127"/>
      <c r="J87" s="127"/>
    </row>
    <row r="88" spans="7:10" ht="50.25" customHeight="1">
      <c r="G88" s="127"/>
      <c r="H88" s="127"/>
      <c r="I88" s="127"/>
      <c r="J88" s="127"/>
    </row>
    <row r="89" spans="7:10" ht="50.25" customHeight="1">
      <c r="G89" s="127"/>
      <c r="H89" s="127"/>
      <c r="I89" s="127"/>
      <c r="J89" s="127"/>
    </row>
    <row r="90" spans="7:10" ht="50.25" customHeight="1">
      <c r="G90" s="127"/>
      <c r="H90" s="127"/>
      <c r="I90" s="127"/>
      <c r="J90" s="127"/>
    </row>
    <row r="91" spans="7:10" ht="50.25" customHeight="1">
      <c r="G91" s="127"/>
      <c r="H91" s="127"/>
      <c r="I91" s="127"/>
      <c r="J91" s="127"/>
    </row>
  </sheetData>
  <sheetProtection/>
  <mergeCells count="36">
    <mergeCell ref="H53:H54"/>
    <mergeCell ref="A60:T60"/>
    <mergeCell ref="I53:I54"/>
    <mergeCell ref="J53:L53"/>
    <mergeCell ref="M53:M54"/>
    <mergeCell ref="N53:P53"/>
    <mergeCell ref="Q53:T53"/>
    <mergeCell ref="A58:B58"/>
    <mergeCell ref="A51:B54"/>
    <mergeCell ref="C51:L51"/>
    <mergeCell ref="C52:G52"/>
    <mergeCell ref="H52:L52"/>
    <mergeCell ref="M52:P52"/>
    <mergeCell ref="Q52:T52"/>
    <mergeCell ref="M4:P4"/>
    <mergeCell ref="Q4:T4"/>
    <mergeCell ref="J5:L5"/>
    <mergeCell ref="C5:C6"/>
    <mergeCell ref="D5:G5"/>
    <mergeCell ref="H5:H6"/>
    <mergeCell ref="U2:AF58"/>
    <mergeCell ref="H4:L4"/>
    <mergeCell ref="A50:T50"/>
    <mergeCell ref="D53:G53"/>
    <mergeCell ref="M3:T3"/>
    <mergeCell ref="C4:G4"/>
    <mergeCell ref="A2:T2"/>
    <mergeCell ref="N5:P5"/>
    <mergeCell ref="Q5:T5"/>
    <mergeCell ref="C53:C54"/>
    <mergeCell ref="I5:I6"/>
    <mergeCell ref="M51:T51"/>
    <mergeCell ref="A47:B47"/>
    <mergeCell ref="M5:M6"/>
    <mergeCell ref="A3:B6"/>
    <mergeCell ref="C3:L3"/>
  </mergeCells>
  <printOptions horizontalCentered="1" verticalCentered="1"/>
  <pageMargins left="0.7086614173228347" right="0.7086614173228347" top="0.3937007874015748" bottom="0.31496062992125984" header="0.31496062992125984" footer="0.31496062992125984"/>
  <pageSetup horizontalDpi="600" verticalDpi="600" orientation="landscape" paperSize="9" scale="29" r:id="rId1"/>
  <rowBreaks count="1" manualBreakCount="1">
    <brk id="4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61"/>
  <sheetViews>
    <sheetView view="pageBreakPreview" zoomScale="46" zoomScaleNormal="57" zoomScaleSheetLayoutView="46" zoomScalePageLayoutView="0" workbookViewId="0" topLeftCell="A43">
      <selection activeCell="P56" sqref="C56:P59"/>
    </sheetView>
  </sheetViews>
  <sheetFormatPr defaultColWidth="9.140625" defaultRowHeight="12.75"/>
  <cols>
    <col min="1" max="1" width="6.57421875" style="7" customWidth="1"/>
    <col min="2" max="2" width="55.00390625" style="7" customWidth="1"/>
    <col min="3" max="3" width="12.8515625" style="7" customWidth="1"/>
    <col min="4" max="10" width="10.7109375" style="7" customWidth="1"/>
    <col min="11" max="11" width="11.140625" style="7" customWidth="1"/>
    <col min="12" max="12" width="9.8515625" style="7" customWidth="1"/>
    <col min="13" max="18" width="10.7109375" style="7" customWidth="1"/>
    <col min="19" max="19" width="13.421875" style="7" customWidth="1"/>
    <col min="20" max="20" width="12.57421875" style="7" customWidth="1"/>
    <col min="21" max="21" width="12.140625" style="0" customWidth="1"/>
    <col min="22" max="22" width="14.7109375" style="0" customWidth="1"/>
  </cols>
  <sheetData>
    <row r="1" spans="1:22" ht="135.75" customHeight="1">
      <c r="A1" s="687"/>
      <c r="B1" s="686" t="s">
        <v>77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491"/>
      <c r="V1" s="189"/>
    </row>
    <row r="2" spans="1:22" ht="39.75" customHeight="1" thickBot="1">
      <c r="A2" s="511"/>
      <c r="B2" s="875" t="s">
        <v>100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491"/>
      <c r="V2" s="189"/>
    </row>
    <row r="3" spans="1:22" s="1" customFormat="1" ht="29.25" customHeight="1" thickBot="1">
      <c r="A3" s="863" t="s">
        <v>0</v>
      </c>
      <c r="B3" s="863"/>
      <c r="C3" s="863" t="s">
        <v>41</v>
      </c>
      <c r="D3" s="863"/>
      <c r="E3" s="863"/>
      <c r="F3" s="863"/>
      <c r="G3" s="863"/>
      <c r="H3" s="863"/>
      <c r="I3" s="863"/>
      <c r="J3" s="863"/>
      <c r="K3" s="863"/>
      <c r="L3" s="863"/>
      <c r="M3" s="863" t="s">
        <v>1</v>
      </c>
      <c r="N3" s="863"/>
      <c r="O3" s="863"/>
      <c r="P3" s="863"/>
      <c r="Q3" s="863"/>
      <c r="R3" s="863"/>
      <c r="S3" s="863"/>
      <c r="T3" s="863"/>
      <c r="U3" s="492"/>
      <c r="V3" s="190"/>
    </row>
    <row r="4" spans="1:22" s="1" customFormat="1" ht="28.5" customHeight="1" thickBot="1">
      <c r="A4" s="863"/>
      <c r="B4" s="863"/>
      <c r="C4" s="863" t="s">
        <v>2</v>
      </c>
      <c r="D4" s="863"/>
      <c r="E4" s="863"/>
      <c r="F4" s="863"/>
      <c r="G4" s="863"/>
      <c r="H4" s="863" t="s">
        <v>29</v>
      </c>
      <c r="I4" s="863"/>
      <c r="J4" s="863"/>
      <c r="K4" s="863"/>
      <c r="L4" s="863"/>
      <c r="M4" s="863" t="s">
        <v>3</v>
      </c>
      <c r="N4" s="863"/>
      <c r="O4" s="863"/>
      <c r="P4" s="863"/>
      <c r="Q4" s="863" t="s">
        <v>29</v>
      </c>
      <c r="R4" s="863"/>
      <c r="S4" s="863"/>
      <c r="T4" s="863"/>
      <c r="U4" s="492"/>
      <c r="V4" s="190"/>
    </row>
    <row r="5" spans="1:22" s="1" customFormat="1" ht="21.75" customHeight="1" thickBot="1">
      <c r="A5" s="863"/>
      <c r="B5" s="863"/>
      <c r="C5" s="874" t="s">
        <v>4</v>
      </c>
      <c r="D5" s="863" t="s">
        <v>5</v>
      </c>
      <c r="E5" s="863"/>
      <c r="F5" s="863"/>
      <c r="G5" s="863"/>
      <c r="H5" s="874" t="s">
        <v>59</v>
      </c>
      <c r="I5" s="874" t="s">
        <v>42</v>
      </c>
      <c r="J5" s="863" t="s">
        <v>6</v>
      </c>
      <c r="K5" s="863"/>
      <c r="L5" s="863"/>
      <c r="M5" s="874" t="s">
        <v>26</v>
      </c>
      <c r="N5" s="863" t="s">
        <v>7</v>
      </c>
      <c r="O5" s="863"/>
      <c r="P5" s="863"/>
      <c r="Q5" s="863" t="s">
        <v>6</v>
      </c>
      <c r="R5" s="863"/>
      <c r="S5" s="863"/>
      <c r="T5" s="863"/>
      <c r="U5" s="492"/>
      <c r="V5" s="190"/>
    </row>
    <row r="6" spans="1:22" s="1" customFormat="1" ht="159" customHeight="1" thickBot="1">
      <c r="A6" s="863"/>
      <c r="B6" s="863"/>
      <c r="C6" s="874"/>
      <c r="D6" s="638" t="s">
        <v>8</v>
      </c>
      <c r="E6" s="638" t="s">
        <v>9</v>
      </c>
      <c r="F6" s="638" t="s">
        <v>10</v>
      </c>
      <c r="G6" s="638" t="s">
        <v>11</v>
      </c>
      <c r="H6" s="874"/>
      <c r="I6" s="874"/>
      <c r="J6" s="638" t="s">
        <v>12</v>
      </c>
      <c r="K6" s="638" t="s">
        <v>13</v>
      </c>
      <c r="L6" s="638" t="s">
        <v>14</v>
      </c>
      <c r="M6" s="874"/>
      <c r="N6" s="638" t="s">
        <v>15</v>
      </c>
      <c r="O6" s="638" t="s">
        <v>16</v>
      </c>
      <c r="P6" s="638" t="s">
        <v>17</v>
      </c>
      <c r="Q6" s="638" t="s">
        <v>18</v>
      </c>
      <c r="R6" s="638" t="s">
        <v>19</v>
      </c>
      <c r="S6" s="638" t="s">
        <v>20</v>
      </c>
      <c r="T6" s="638" t="s">
        <v>43</v>
      </c>
      <c r="U6" s="492"/>
      <c r="V6" s="190"/>
    </row>
    <row r="7" spans="1:22" ht="22.5" customHeight="1" thickBot="1">
      <c r="A7" s="215">
        <v>1</v>
      </c>
      <c r="B7" s="216" t="s">
        <v>78</v>
      </c>
      <c r="C7" s="688">
        <f>'[2]الرافدين 1 '!$C$11:$S$11</f>
        <v>4</v>
      </c>
      <c r="D7" s="688">
        <f>'[2]الرافدين 1 '!$C$11:$S$11</f>
        <v>4.5</v>
      </c>
      <c r="E7" s="688">
        <f>'[2]الرافدين 1 '!$C$11:$S$11</f>
        <v>5</v>
      </c>
      <c r="F7" s="688">
        <f>'[2]الرافدين 1 '!$F$11</f>
        <v>5.75</v>
      </c>
      <c r="G7" s="688"/>
      <c r="H7" s="689"/>
      <c r="I7" s="689"/>
      <c r="J7" s="689">
        <f>'[2]الرافدين 1 '!$C$11:$S$11</f>
        <v>9</v>
      </c>
      <c r="K7" s="689">
        <f>'[2]الرافدين 1 '!$C$11:$S$11</f>
        <v>10</v>
      </c>
      <c r="L7" s="689">
        <f>'[2]الرافدين 1 '!$C$11:$S$11</f>
        <v>11</v>
      </c>
      <c r="M7" s="688">
        <f>'[2]الرافدين 1 '!$C$11:$S$11</f>
        <v>1</v>
      </c>
      <c r="N7" s="688">
        <f>'[2]الرافدين 1 '!$C$11:$S$11</f>
        <v>1.5</v>
      </c>
      <c r="O7" s="688">
        <f>'[2]الرافدين 1 '!$C$11:$S$11</f>
        <v>1.75</v>
      </c>
      <c r="P7" s="688">
        <f>'[2]الرافدين 1 '!$C$11:$S$11</f>
        <v>3.25</v>
      </c>
      <c r="Q7" s="689">
        <f>'[2]الرافدين 1 '!$C$11:$S$11</f>
        <v>8</v>
      </c>
      <c r="R7" s="689">
        <f>'[2]الرافدين 1 '!$C$11:$S$11</f>
        <v>9</v>
      </c>
      <c r="S7" s="689">
        <f>'[2]الرافدين 1 '!$C$11:$S$11</f>
        <v>10</v>
      </c>
      <c r="T7" s="689"/>
      <c r="U7" s="189"/>
      <c r="V7" s="189"/>
    </row>
    <row r="8" spans="1:48" ht="22.5" customHeight="1" thickBot="1">
      <c r="A8" s="213">
        <v>2</v>
      </c>
      <c r="B8" s="216" t="s">
        <v>31</v>
      </c>
      <c r="C8" s="690">
        <f>'[2]الرشيد 2'!$C$11:$T$11</f>
        <v>3.5</v>
      </c>
      <c r="D8" s="690">
        <f>'[2]الرشيد 2'!$C$11:$T$11</f>
        <v>4.5</v>
      </c>
      <c r="E8" s="690">
        <f>'[2]الرشيد 2'!$C$11:$T$11</f>
        <v>5</v>
      </c>
      <c r="F8" s="690">
        <f>'[2]الرشيد 2'!$C$11:$T$11</f>
        <v>6.5</v>
      </c>
      <c r="G8" s="690"/>
      <c r="H8" s="691">
        <f>'[2]الرشيد 2'!$C$11:$T$11</f>
        <v>10</v>
      </c>
      <c r="I8" s="691">
        <f>'[2]الرشيد 2'!$C$11:$T$11</f>
        <v>10</v>
      </c>
      <c r="J8" s="691">
        <f>'[2]الرشيد 2'!$C$11:$T$11</f>
        <v>10</v>
      </c>
      <c r="K8" s="691">
        <f>'[2]الرشيد 2'!$C$11:$T$11</f>
        <v>11</v>
      </c>
      <c r="L8" s="691">
        <f>'[2]الرشيد 2'!$C$11:$T$11</f>
        <v>12</v>
      </c>
      <c r="M8" s="690">
        <f>'[2]الرشيد 2'!$C$11:$T$11</f>
        <v>1</v>
      </c>
      <c r="N8" s="690">
        <f>'[2]الرشيد 2'!$C$11:$T$11</f>
        <v>1.5</v>
      </c>
      <c r="O8" s="690">
        <f>'[2]الرشيد 2'!$C$11:$T$11</f>
        <v>1.5</v>
      </c>
      <c r="P8" s="690">
        <f>'[2]الرشيد 2'!$C$11:$T$11</f>
        <v>2.5</v>
      </c>
      <c r="Q8" s="691">
        <f>'[2]الرشيد 2'!$C$11:$T$11</f>
        <v>9</v>
      </c>
      <c r="R8" s="691">
        <f>'[2]الرشيد 2'!$C$11:$T$11</f>
        <v>10</v>
      </c>
      <c r="S8" s="691">
        <f>'[2]الرشيد 2'!$C$11:$T$11</f>
        <v>10</v>
      </c>
      <c r="T8" s="691">
        <f>'[2]الرشيد 2'!$C$11:$T$11</f>
        <v>11</v>
      </c>
      <c r="U8" s="189"/>
      <c r="V8" s="18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22" ht="22.5" customHeight="1" thickBot="1">
      <c r="A9" s="215">
        <v>3</v>
      </c>
      <c r="B9" s="217" t="s">
        <v>30</v>
      </c>
      <c r="C9" s="692">
        <f>'[2]العراقي للتجارة 3'!$C$11:$S$11</f>
        <v>2</v>
      </c>
      <c r="D9" s="692">
        <f>'[2]العراقي للتجارة 3'!$C$11:$S$11</f>
        <v>1.5</v>
      </c>
      <c r="E9" s="692">
        <f>'[2]العراقي للتجارة 3'!$C$11:$S$11</f>
        <v>2.5</v>
      </c>
      <c r="F9" s="692">
        <v>2.5</v>
      </c>
      <c r="G9" s="692"/>
      <c r="H9" s="693">
        <f>'[2]العراقي للتجارة 3'!$C$11:$S$11</f>
        <v>10</v>
      </c>
      <c r="I9" s="693"/>
      <c r="J9" s="693">
        <f>'[2]العراقي للتجارة 3'!$C$11:$S$11</f>
        <v>10</v>
      </c>
      <c r="K9" s="693">
        <f>'[2]العراقي للتجارة 3'!$C$11:$S$11</f>
        <v>10</v>
      </c>
      <c r="L9" s="693">
        <f>'[2]العراقي للتجارة 3'!$C$11:$S$11</f>
        <v>10</v>
      </c>
      <c r="M9" s="692">
        <f>'[2]العراقي للتجارة 3'!$C$11:$S$11</f>
        <v>1</v>
      </c>
      <c r="N9" s="692">
        <f>'[2]العراقي للتجارة 3'!$C$11:$S$11</f>
        <v>1.25</v>
      </c>
      <c r="O9" s="692">
        <f>'[2]العراقي للتجارة 3'!$C$11:$S$11</f>
        <v>1.5</v>
      </c>
      <c r="P9" s="692"/>
      <c r="Q9" s="693">
        <f>'[2]العراقي للتجارة 3'!$C$11:$S$11</f>
        <v>8</v>
      </c>
      <c r="R9" s="693">
        <f>'[2]العراقي للتجارة 3'!$C$11:$S$11</f>
        <v>8</v>
      </c>
      <c r="S9" s="693">
        <f>'[2]العراقي للتجارة 3'!$C$11:$S$11</f>
        <v>8</v>
      </c>
      <c r="T9" s="693"/>
      <c r="U9" s="189"/>
      <c r="V9" s="189"/>
    </row>
    <row r="10" spans="1:22" ht="22.5" customHeight="1" thickBot="1">
      <c r="A10" s="215">
        <v>4</v>
      </c>
      <c r="B10" s="218" t="s">
        <v>44</v>
      </c>
      <c r="C10" s="690">
        <f>'[2]بغداد 4'!$C$11:$T$11</f>
        <v>2.5</v>
      </c>
      <c r="D10" s="690">
        <f>'[2]بغداد 4'!$C$11:$T$11</f>
        <v>3</v>
      </c>
      <c r="E10" s="690">
        <f>'[2]بغداد 4'!$C$11:$T$11</f>
        <v>3</v>
      </c>
      <c r="F10" s="690"/>
      <c r="G10" s="690"/>
      <c r="H10" s="691">
        <f>'[2]بغداد 4'!$C$11:$T$11</f>
        <v>10</v>
      </c>
      <c r="I10" s="691"/>
      <c r="J10" s="691">
        <f>'[2]بغداد 4'!$C$11:$T$11</f>
        <v>8</v>
      </c>
      <c r="K10" s="691">
        <f>'[2]بغداد 4'!$C$11:$T$11</f>
        <v>9</v>
      </c>
      <c r="L10" s="691">
        <f>'[2]بغداد 4'!$C$11:$T$11</f>
        <v>10</v>
      </c>
      <c r="M10" s="690">
        <f>'[2]بغداد 4'!$C$11:$T$11</f>
        <v>1</v>
      </c>
      <c r="N10" s="690">
        <f>'[2]بغداد 4'!$C$11:$T$11</f>
        <v>1.5</v>
      </c>
      <c r="O10" s="690">
        <f>'[2]بغداد 4'!$C$11:$T$11</f>
        <v>1.5</v>
      </c>
      <c r="P10" s="690"/>
      <c r="Q10" s="691">
        <f>'[2]بغداد 4'!$C$11:$T$11</f>
        <v>9</v>
      </c>
      <c r="R10" s="691">
        <f>'[2]بغداد 4'!$C$11:$T$11</f>
        <v>10</v>
      </c>
      <c r="S10" s="691"/>
      <c r="T10" s="691">
        <f>'[2]بغداد 4'!$C$11:$T$11</f>
        <v>11</v>
      </c>
      <c r="U10" s="189"/>
      <c r="V10" s="189"/>
    </row>
    <row r="11" spans="1:24" ht="22.5" customHeight="1" thickBot="1">
      <c r="A11" s="215">
        <v>5</v>
      </c>
      <c r="B11" s="218" t="s">
        <v>79</v>
      </c>
      <c r="C11" s="692">
        <f>'[2]التجاري العراقي 5'!$C$11:$T$11</f>
        <v>0.25</v>
      </c>
      <c r="D11" s="692">
        <f>'[2]التجاري العراقي 5'!$C$11:$T$11</f>
        <v>2.38</v>
      </c>
      <c r="E11" s="692">
        <f>'[2]التجاري العراقي 5'!$C$11:$T$11</f>
        <v>2.38</v>
      </c>
      <c r="F11" s="692"/>
      <c r="G11" s="692"/>
      <c r="H11" s="693">
        <f>'[2]التجاري العراقي 5'!$C$11:$T$11</f>
        <v>12</v>
      </c>
      <c r="I11" s="693"/>
      <c r="J11" s="693">
        <f>'[2]التجاري العراقي 5'!$C$11:$T$11</f>
        <v>12</v>
      </c>
      <c r="K11" s="693">
        <f>'[2]التجاري العراقي 5'!$C$11:$T$11</f>
        <v>12</v>
      </c>
      <c r="L11" s="693">
        <f>'[2]التجاري العراقي 5'!$C$11:$T$11</f>
        <v>12</v>
      </c>
      <c r="M11" s="692"/>
      <c r="N11" s="692"/>
      <c r="O11" s="692"/>
      <c r="P11" s="692"/>
      <c r="Q11" s="693">
        <f>'[2]التجاري العراقي 5'!$C$11:$T$11</f>
        <v>12</v>
      </c>
      <c r="R11" s="693">
        <f>'[2]التجاري العراقي 5'!$C$11:$T$11</f>
        <v>12</v>
      </c>
      <c r="S11" s="693">
        <f>'[2]التجاري العراقي 5'!$C$11:$T$11</f>
        <v>12</v>
      </c>
      <c r="T11" s="693">
        <f>'[2]التجاري العراقي 5'!$C$11:$T$11</f>
        <v>12</v>
      </c>
      <c r="U11" s="189"/>
      <c r="V11" s="189"/>
      <c r="X11">
        <v>0</v>
      </c>
    </row>
    <row r="12" spans="1:22" ht="22.5" customHeight="1" thickBot="1">
      <c r="A12" s="215">
        <v>6</v>
      </c>
      <c r="B12" s="219" t="s">
        <v>45</v>
      </c>
      <c r="C12" s="694">
        <f>'[2]الشرق الاوسط 6'!$C$11:$S$11</f>
        <v>4</v>
      </c>
      <c r="D12" s="694">
        <f>'[2]الشرق الاوسط 6'!$C$11:$S$11</f>
        <v>4.5</v>
      </c>
      <c r="E12" s="694">
        <f>'[2]الشرق الاوسط 6'!$C$11:$S$11</f>
        <v>5</v>
      </c>
      <c r="F12" s="694">
        <f>'[2]الشرق الاوسط 6'!$C$11:$S$11</f>
        <v>6</v>
      </c>
      <c r="G12" s="694"/>
      <c r="H12" s="695">
        <f>'[2]الشرق الاوسط 6'!$C$11:$S$11</f>
        <v>16</v>
      </c>
      <c r="I12" s="695"/>
      <c r="J12" s="695">
        <f>'[2]الشرق الاوسط 6'!$C$11:$S$11</f>
        <v>15</v>
      </c>
      <c r="K12" s="695">
        <f>'[2]الشرق الاوسط 6'!$C$11:$S$11</f>
        <v>16</v>
      </c>
      <c r="L12" s="695"/>
      <c r="M12" s="694">
        <f>'[2]الشرق الاوسط 6'!$C$11:$S$11</f>
        <v>2</v>
      </c>
      <c r="N12" s="694">
        <f>'[2]الشرق الاوسط 6'!$C$11:$S$11</f>
        <v>2.5</v>
      </c>
      <c r="O12" s="694">
        <f>'[2]الشرق الاوسط 6'!$C$11:$S$11</f>
        <v>3</v>
      </c>
      <c r="P12" s="694">
        <f>'[2]الشرق الاوسط 6'!$C$11:$S$11</f>
        <v>3.5</v>
      </c>
      <c r="Q12" s="695">
        <f>'[2]الشرق الاوسط 6'!$C$11:$S$11</f>
        <v>14</v>
      </c>
      <c r="R12" s="695">
        <f>'[2]الشرق الاوسط 6'!$C$11:$S$11</f>
        <v>15</v>
      </c>
      <c r="S12" s="695">
        <f>'[2]الشرق الاوسط 6'!$C$11:$S$11</f>
        <v>15</v>
      </c>
      <c r="T12" s="695"/>
      <c r="U12" s="189"/>
      <c r="V12" s="189"/>
    </row>
    <row r="13" spans="1:22" ht="22.5" customHeight="1" thickBot="1">
      <c r="A13" s="215">
        <v>7</v>
      </c>
      <c r="B13" s="218" t="s">
        <v>21</v>
      </c>
      <c r="C13" s="690">
        <f>'[2]الاستثمار العراقي 7'!$C$11:$Q$11</f>
        <v>4.5</v>
      </c>
      <c r="D13" s="690">
        <f>'[2]الاستثمار العراقي 7'!$C$11:$Q$11</f>
        <v>5.25</v>
      </c>
      <c r="E13" s="690">
        <f>'[2]الاستثمار العراقي 7'!$C$11:$Q$11</f>
        <v>5.5</v>
      </c>
      <c r="F13" s="690"/>
      <c r="G13" s="690"/>
      <c r="H13" s="691">
        <f>'[2]الاستثمار العراقي 7'!$C$11:$Q$11</f>
        <v>14</v>
      </c>
      <c r="I13" s="691">
        <f>'[2]الاستثمار العراقي 7'!$C$11:$Q$11</f>
        <v>14</v>
      </c>
      <c r="J13" s="691"/>
      <c r="K13" s="691"/>
      <c r="L13" s="691"/>
      <c r="M13" s="690">
        <f>'[2]الاستثمار العراقي 7'!$C$11:$Q$11</f>
        <v>3</v>
      </c>
      <c r="N13" s="690">
        <f>'[2]الاستثمار العراقي 7'!$C$11:$Q$11</f>
        <v>3.5</v>
      </c>
      <c r="O13" s="690">
        <f>'[2]الاستثمار العراقي 7'!$C$11:$Q$11</f>
        <v>3.75</v>
      </c>
      <c r="P13" s="690"/>
      <c r="Q13" s="691">
        <f>'[2]الاستثمار العراقي 7'!$C$11:$Q$11</f>
        <v>12</v>
      </c>
      <c r="R13" s="691"/>
      <c r="S13" s="691"/>
      <c r="T13" s="691"/>
      <c r="U13" s="189"/>
      <c r="V13" s="189"/>
    </row>
    <row r="14" spans="1:22" ht="22.5" customHeight="1" thickBot="1">
      <c r="A14" s="215">
        <v>8</v>
      </c>
      <c r="B14" s="218" t="s">
        <v>101</v>
      </c>
      <c r="C14" s="692">
        <f>'[2]المتحد للاستثمار 8 '!$C$11:$S$11</f>
        <v>6</v>
      </c>
      <c r="D14" s="692">
        <f>'[2]المتحد للاستثمار 8 '!$C$11:$S$11</f>
        <v>6.5</v>
      </c>
      <c r="E14" s="692">
        <f>'[2]المتحد للاستثمار 8 '!$C$11:$S$11</f>
        <v>10</v>
      </c>
      <c r="F14" s="692"/>
      <c r="G14" s="692"/>
      <c r="H14" s="693">
        <f>'[2]المتحد للاستثمار 8 '!$C$11:$S$11</f>
        <v>14</v>
      </c>
      <c r="I14" s="693"/>
      <c r="J14" s="693">
        <f>'[2]المتحد للاستثمار 8 '!$C$11:$S$11</f>
        <v>14</v>
      </c>
      <c r="K14" s="693">
        <f>'[2]المتحد للاستثمار 8 '!$C$11:$S$11</f>
        <v>15.5</v>
      </c>
      <c r="L14" s="693">
        <f>'[2]المتحد للاستثمار 8 '!$C$11:$S$11</f>
        <v>15.5</v>
      </c>
      <c r="M14" s="692">
        <f>'[2]المتحد للاستثمار 8 '!$C$11:$S$11</f>
        <v>3</v>
      </c>
      <c r="N14" s="692">
        <f>'[2]المتحد للاستثمار 8 '!$C$11:$S$11</f>
        <v>4</v>
      </c>
      <c r="O14" s="692">
        <f>'[2]المتحد للاستثمار 8 '!$C$11:$S$11</f>
        <v>5</v>
      </c>
      <c r="P14" s="692">
        <f>'[2]المتحد للاستثمار 8 '!$C$11:$S$11</f>
        <v>5</v>
      </c>
      <c r="Q14" s="693"/>
      <c r="R14" s="693">
        <f>'[2]المتحد للاستثمار 8 '!$C$11:$S$11</f>
        <v>14</v>
      </c>
      <c r="S14" s="693">
        <f>'[2]المتحد للاستثمار 8 '!$C$11:$S$11</f>
        <v>15.5</v>
      </c>
      <c r="T14" s="693"/>
      <c r="U14" s="189"/>
      <c r="V14" s="189"/>
    </row>
    <row r="15" spans="1:22" ht="22.5" customHeight="1" thickBot="1">
      <c r="A15" s="215">
        <v>9</v>
      </c>
      <c r="B15" s="220" t="s">
        <v>102</v>
      </c>
      <c r="C15" s="690">
        <f>'[2]دار السلام 9'!$C$11:$T$11</f>
        <v>1</v>
      </c>
      <c r="D15" s="690">
        <f>'[2]دار السلام 9'!$C$11:$T$11</f>
        <v>0.5</v>
      </c>
      <c r="E15" s="690">
        <f>'[2]دار السلام 9'!$C$11:$T$11</f>
        <v>0.5</v>
      </c>
      <c r="F15" s="690">
        <f>'[2]دار السلام 9'!$C$11:$T$11</f>
        <v>0.5</v>
      </c>
      <c r="G15" s="690"/>
      <c r="H15" s="691">
        <f>'[2]دار السلام 9'!$C$11:$T$11</f>
        <v>15</v>
      </c>
      <c r="I15" s="691"/>
      <c r="J15" s="691">
        <f>'[2]دار السلام 9'!$C$11:$T$11</f>
        <v>14</v>
      </c>
      <c r="K15" s="691">
        <f>'[2]دار السلام 9'!$C$11:$T$11</f>
        <v>14</v>
      </c>
      <c r="L15" s="691">
        <f>'[2]دار السلام 9'!$C$11:$T$11</f>
        <v>14</v>
      </c>
      <c r="M15" s="690">
        <f>'[2]دار السلام 9'!$C$11:$T$11</f>
        <v>0.5</v>
      </c>
      <c r="N15" s="690">
        <f>'[2]دار السلام 9'!$C$11:$T$11</f>
        <v>0.5</v>
      </c>
      <c r="O15" s="690">
        <f>'[2]دار السلام 9'!$C$11:$T$11</f>
        <v>0.5</v>
      </c>
      <c r="P15" s="690">
        <f>'[2]دار السلام 9'!$C$11:$T$11</f>
        <v>0.5</v>
      </c>
      <c r="Q15" s="691">
        <f>'[2]دار السلام 9'!$C$11:$T$11</f>
        <v>13</v>
      </c>
      <c r="R15" s="691">
        <f>'[2]دار السلام 9'!$C$11:$T$11</f>
        <v>13</v>
      </c>
      <c r="S15" s="691">
        <f>'[2]دار السلام 9'!$C$11:$T$11</f>
        <v>13</v>
      </c>
      <c r="T15" s="691">
        <f>'[2]دار السلام 9'!$C$11:$T$11</f>
        <v>13</v>
      </c>
      <c r="U15" s="189"/>
      <c r="V15" s="189"/>
    </row>
    <row r="16" spans="1:22" ht="22.5" customHeight="1" thickBot="1">
      <c r="A16" s="215">
        <v>10</v>
      </c>
      <c r="B16" s="221" t="s">
        <v>103</v>
      </c>
      <c r="C16" s="690">
        <f>'[2]الموصل 10'!$C$11:$Q$11</f>
        <v>3</v>
      </c>
      <c r="D16" s="690">
        <f>'[2]الموصل 10'!$C$11:$Q$11</f>
        <v>3.5</v>
      </c>
      <c r="E16" s="690">
        <f>'[2]الموصل 10'!$C$11:$Q$11</f>
        <v>4</v>
      </c>
      <c r="F16" s="690"/>
      <c r="G16" s="690"/>
      <c r="H16" s="691">
        <f>'[2]الموصل 10'!$C$11:$Q$11</f>
        <v>12</v>
      </c>
      <c r="I16" s="691">
        <f>'[2]الموصل 10'!$C$11:$Q$11</f>
        <v>12</v>
      </c>
      <c r="J16" s="691">
        <f>'[2]الموصل 10'!$C$11:$Q$11</f>
        <v>12</v>
      </c>
      <c r="K16" s="691"/>
      <c r="L16" s="691"/>
      <c r="M16" s="690">
        <f>'[2]الموصل 10'!$C$11:$Q$11</f>
        <v>1.5</v>
      </c>
      <c r="N16" s="690">
        <f>'[2]الموصل 10'!$C$11:$Q$11</f>
        <v>2</v>
      </c>
      <c r="O16" s="690">
        <f>'[2]الموصل 10'!$C$11:$Q$11</f>
        <v>2.5</v>
      </c>
      <c r="P16" s="690">
        <f>'[2]الموصل 10'!$C$11:$Q$11</f>
        <v>2.5</v>
      </c>
      <c r="Q16" s="691">
        <f>'[2]الموصل 10'!$C$11:$Q$11</f>
        <v>12</v>
      </c>
      <c r="R16" s="691"/>
      <c r="S16" s="691"/>
      <c r="T16" s="691"/>
      <c r="U16" s="189"/>
      <c r="V16" s="189"/>
    </row>
    <row r="17" spans="1:22" ht="22.5" customHeight="1" thickBot="1">
      <c r="A17" s="215">
        <v>11</v>
      </c>
      <c r="B17" s="214" t="s">
        <v>22</v>
      </c>
      <c r="C17" s="690">
        <f>'[2]بابل 11'!$C$11:$Q$11</f>
        <v>6</v>
      </c>
      <c r="D17" s="690"/>
      <c r="E17" s="690">
        <f>'[2]بابل 11'!$C$11:$Q$11</f>
        <v>7</v>
      </c>
      <c r="F17" s="690">
        <f>'[2]بابل 11'!$C$11:$Q$11</f>
        <v>7</v>
      </c>
      <c r="G17" s="690"/>
      <c r="H17" s="691">
        <f>'[2]بابل 11'!$C$11:$Q$11</f>
        <v>16</v>
      </c>
      <c r="I17" s="691">
        <f>'[2]بابل 11'!$C$11:$Q$11</f>
        <v>15</v>
      </c>
      <c r="J17" s="691">
        <f>'[2]بابل 11'!$C$11:$Q$11</f>
        <v>15</v>
      </c>
      <c r="K17" s="691"/>
      <c r="L17" s="691"/>
      <c r="M17" s="690">
        <f>'[2]بابل 11'!$C$11:$Q$11</f>
        <v>4</v>
      </c>
      <c r="N17" s="690"/>
      <c r="O17" s="690">
        <f>'[2]بابل 11'!$C$11:$Q$11</f>
        <v>5</v>
      </c>
      <c r="P17" s="690">
        <f>'[2]بابل 11'!$C$11:$Q$11</f>
        <v>5</v>
      </c>
      <c r="Q17" s="691">
        <f>'[2]بابل 11'!$C$11:$Q$11</f>
        <v>14</v>
      </c>
      <c r="R17" s="691"/>
      <c r="S17" s="691"/>
      <c r="T17" s="691"/>
      <c r="U17" s="189"/>
      <c r="V17" s="189"/>
    </row>
    <row r="18" spans="1:22" s="2" customFormat="1" ht="22.5" customHeight="1" thickBot="1">
      <c r="A18" s="215">
        <v>12</v>
      </c>
      <c r="B18" s="222" t="s">
        <v>23</v>
      </c>
      <c r="C18" s="690">
        <f>'[2]الاهلي العراقي 12'!$C$11:$S$11</f>
        <v>4.49</v>
      </c>
      <c r="D18" s="690">
        <f>'[2]الاهلي العراقي 12'!$C$11:$S$11</f>
        <v>5.3</v>
      </c>
      <c r="E18" s="690">
        <f>'[2]الاهلي العراقي 12'!$C$11:$S$11</f>
        <v>5.49</v>
      </c>
      <c r="F18" s="690">
        <f>'[2]الاهلي العراقي 12'!$C$11:$S$11</f>
        <v>6.13</v>
      </c>
      <c r="G18" s="690">
        <f>'[2]الاهلي العراقي 12'!$C$11:$S$11</f>
        <v>8</v>
      </c>
      <c r="H18" s="691">
        <f>'[2]الاهلي العراقي 12'!$C$11:$S$11</f>
        <v>13</v>
      </c>
      <c r="I18" s="691">
        <f>'[2]الاهلي العراقي 12'!$C$11:$S$11</f>
        <v>13</v>
      </c>
      <c r="J18" s="691">
        <f>'[2]الاهلي العراقي 12'!$C$11:$S$11</f>
        <v>13</v>
      </c>
      <c r="K18" s="691">
        <f>'[2]الاهلي العراقي 12'!$C$11:$S$11</f>
        <v>14</v>
      </c>
      <c r="L18" s="691">
        <f>'[2]الاهلي العراقي 12'!$C$11:$S$11</f>
        <v>15</v>
      </c>
      <c r="M18" s="690">
        <f>'[2]الاهلي العراقي 12'!$C$11:$S$11</f>
        <v>2.18</v>
      </c>
      <c r="N18" s="690">
        <f>'[2]الاهلي العراقي 12'!$C$11:$S$11</f>
        <v>2.45</v>
      </c>
      <c r="O18" s="690">
        <f>'[2]الاهلي العراقي 12'!$C$11:$S$11</f>
        <v>2.6</v>
      </c>
      <c r="P18" s="690">
        <f>'[2]الاهلي العراقي 12'!$C$11:$S$11</f>
        <v>2.85</v>
      </c>
      <c r="Q18" s="691">
        <f>'[2]الاهلي العراقي 12'!$C$11:$S$11</f>
        <v>13</v>
      </c>
      <c r="R18" s="691">
        <f>'[2]الاهلي العراقي 12'!$C$11:$S$11</f>
        <v>14</v>
      </c>
      <c r="S18" s="691">
        <f>'[2]الاهلي العراقي 12'!$C$11:$S$11</f>
        <v>15</v>
      </c>
      <c r="T18" s="691"/>
      <c r="U18" s="189"/>
      <c r="V18" s="189"/>
    </row>
    <row r="19" spans="1:22" s="2" customFormat="1" ht="22.5" customHeight="1" thickBot="1">
      <c r="A19" s="215">
        <v>13</v>
      </c>
      <c r="B19" s="219" t="s">
        <v>24</v>
      </c>
      <c r="C19" s="690">
        <f>'[2]الائتمان العراقي 13'!$C$11:$R$11</f>
        <v>1</v>
      </c>
      <c r="D19" s="690">
        <f>'[2]الائتمان العراقي 13'!$C$11:$R$11</f>
        <v>1</v>
      </c>
      <c r="E19" s="690">
        <f>'[2]الائتمان العراقي 13'!$C$11:$R$11</f>
        <v>1.25</v>
      </c>
      <c r="F19" s="690"/>
      <c r="G19" s="690"/>
      <c r="H19" s="691">
        <f>'[2]الائتمان العراقي 13'!$C$11:$R$11</f>
        <v>12</v>
      </c>
      <c r="I19" s="691"/>
      <c r="J19" s="691"/>
      <c r="K19" s="691">
        <f>'[2]الائتمان العراقي 13'!$C$11:$R$11</f>
        <v>11</v>
      </c>
      <c r="L19" s="691"/>
      <c r="M19" s="690"/>
      <c r="N19" s="690"/>
      <c r="O19" s="690"/>
      <c r="P19" s="690"/>
      <c r="Q19" s="691"/>
      <c r="R19" s="691">
        <f>'[2]الائتمان العراقي 13'!$C$11:$R$11</f>
        <v>12</v>
      </c>
      <c r="S19" s="691"/>
      <c r="T19" s="691"/>
      <c r="U19" s="189"/>
      <c r="V19" s="189"/>
    </row>
    <row r="20" spans="1:22" s="187" customFormat="1" ht="22.5" customHeight="1" thickBot="1">
      <c r="A20" s="215">
        <v>14</v>
      </c>
      <c r="B20" s="218" t="s">
        <v>27</v>
      </c>
      <c r="C20" s="696">
        <f>'[2]الاقتصاد 14'!$C$11:$S$11</f>
        <v>0.005</v>
      </c>
      <c r="D20" s="690">
        <f>'[2]الاقتصاد 14'!$C$11:$S$11</f>
        <v>2</v>
      </c>
      <c r="E20" s="690">
        <f>'[2]الاقتصاد 14'!$C$11:$S$11</f>
        <v>3</v>
      </c>
      <c r="F20" s="690">
        <f>'[2]الاقتصاد 14'!$C$11:$S$11</f>
        <v>3.75</v>
      </c>
      <c r="G20" s="690"/>
      <c r="H20" s="691">
        <f>'[2]الاقتصاد 14'!$C$11:$S$11</f>
        <v>10</v>
      </c>
      <c r="I20" s="691"/>
      <c r="J20" s="691">
        <f>'[2]الاقتصاد 14'!$C$11:$S$11</f>
        <v>12</v>
      </c>
      <c r="K20" s="691">
        <f>'[2]الاقتصاد 14'!$C$11:$S$11</f>
        <v>12</v>
      </c>
      <c r="L20" s="691">
        <f>'[2]الاقتصاد 14'!$C$11:$S$11</f>
        <v>12</v>
      </c>
      <c r="M20" s="697">
        <f>'[2]الاقتصاد 14'!$C$11:$S$11</f>
        <v>0.005</v>
      </c>
      <c r="N20" s="690">
        <f>'[2]الاقتصاد 14'!$C$11:$S$11</f>
        <v>1</v>
      </c>
      <c r="O20" s="690">
        <f>'[2]الاقتصاد 14'!$C$11:$S$11</f>
        <v>2</v>
      </c>
      <c r="P20" s="690">
        <f>'[2]الاقتصاد 14'!$C$11:$S$11</f>
        <v>2.5</v>
      </c>
      <c r="Q20" s="691">
        <f>'[2]الاقتصاد 14'!$C$11:$S$11</f>
        <v>10</v>
      </c>
      <c r="R20" s="691">
        <f>'[2]الاقتصاد 14'!$C$11:$S$11</f>
        <v>10</v>
      </c>
      <c r="S20" s="691">
        <f>'[2]الاقتصاد 14'!$C$11:$S$11</f>
        <v>10</v>
      </c>
      <c r="T20" s="691"/>
      <c r="U20" s="191"/>
      <c r="V20" s="191"/>
    </row>
    <row r="21" spans="1:22" ht="22.5" customHeight="1" thickBot="1">
      <c r="A21" s="215">
        <v>15</v>
      </c>
      <c r="B21" s="218" t="s">
        <v>81</v>
      </c>
      <c r="C21" s="692">
        <f>'[2]سومر 15'!$C$11:$R$11</f>
        <v>5</v>
      </c>
      <c r="D21" s="692">
        <f>'[2]سومر 15'!$C$11:$R$11</f>
        <v>6</v>
      </c>
      <c r="E21" s="692">
        <f>'[2]سومر 15'!$C$11:$R$11</f>
        <v>6.5</v>
      </c>
      <c r="F21" s="692"/>
      <c r="G21" s="692"/>
      <c r="H21" s="693">
        <f>'[2]سومر 15'!$C$11:$R$11</f>
        <v>18</v>
      </c>
      <c r="I21" s="693">
        <f>'[2]سومر 15'!$C$11:$R$11</f>
        <v>12</v>
      </c>
      <c r="J21" s="693">
        <f>'[2]سومر 15'!$C$11:$R$11</f>
        <v>10</v>
      </c>
      <c r="K21" s="693">
        <f>'[2]سومر 15'!$C$11:$R$11</f>
        <v>13</v>
      </c>
      <c r="L21" s="693"/>
      <c r="M21" s="692">
        <f>'[2]سومر 15'!$C$11:$R$11</f>
        <v>3</v>
      </c>
      <c r="N21" s="692">
        <f>'[2]سومر 15'!$C$11:$R$11</f>
        <v>4</v>
      </c>
      <c r="O21" s="692">
        <f>'[2]سومر 15'!$C$11:$R$11</f>
        <v>5</v>
      </c>
      <c r="P21" s="692"/>
      <c r="Q21" s="693"/>
      <c r="R21" s="693">
        <f>'[2]سومر 15'!$C$11:$R$11</f>
        <v>13.5</v>
      </c>
      <c r="S21" s="693"/>
      <c r="T21" s="693"/>
      <c r="U21" s="189"/>
      <c r="V21" s="189"/>
    </row>
    <row r="22" spans="1:22" ht="22.5" customHeight="1" thickBot="1">
      <c r="A22" s="215">
        <v>16</v>
      </c>
      <c r="B22" s="219" t="s">
        <v>47</v>
      </c>
      <c r="C22" s="690">
        <f>'[2]الخليج 16 '!$C$11:$Q$11</f>
        <v>3</v>
      </c>
      <c r="D22" s="690"/>
      <c r="E22" s="690">
        <f>'[2]الخليج 16 '!$C$11:$Q$11</f>
        <v>4.75</v>
      </c>
      <c r="F22" s="690"/>
      <c r="G22" s="690"/>
      <c r="H22" s="691">
        <f>'[2]الخليج 16 '!$C$11:$Q$11</f>
        <v>15</v>
      </c>
      <c r="I22" s="691">
        <f>'[2]الخليج 16 '!$C$11:$Q$11</f>
        <v>14</v>
      </c>
      <c r="J22" s="691">
        <f>'[2]الخليج 16 '!$C$11:$Q$11</f>
        <v>14</v>
      </c>
      <c r="K22" s="691">
        <f>'[2]الخليج 16 '!$C$11:$Q$11</f>
        <v>15</v>
      </c>
      <c r="L22" s="691"/>
      <c r="M22" s="690">
        <f>'[2]الخليج 16 '!$C$11:$Q$11</f>
        <v>1.5</v>
      </c>
      <c r="N22" s="690"/>
      <c r="O22" s="690">
        <f>'[2]الخليج 16 '!$C$11:$Q$11</f>
        <v>1.75</v>
      </c>
      <c r="P22" s="690"/>
      <c r="Q22" s="691">
        <f>'[2]الخليج 16 '!$C$11:$Q$11</f>
        <v>14</v>
      </c>
      <c r="R22" s="691"/>
      <c r="S22" s="691"/>
      <c r="T22" s="691"/>
      <c r="U22" s="189"/>
      <c r="V22" s="189"/>
    </row>
    <row r="23" spans="1:22" s="2" customFormat="1" ht="22.5" customHeight="1" thickBot="1">
      <c r="A23" s="215">
        <v>17</v>
      </c>
      <c r="B23" s="218" t="s">
        <v>104</v>
      </c>
      <c r="C23" s="690">
        <f>'[2]الوركاء 17 '!$C$11:$Q$11</f>
        <v>2.5</v>
      </c>
      <c r="D23" s="690">
        <f>'[2]الوركاء 17 '!$C$11:$Q$11</f>
        <v>4</v>
      </c>
      <c r="E23" s="690">
        <f>'[2]الوركاء 17 '!$C$11:$Q$11</f>
        <v>5.5</v>
      </c>
      <c r="F23" s="690"/>
      <c r="G23" s="690"/>
      <c r="H23" s="691">
        <f>'[2]الوركاء 17 '!$C$11:$Q$11</f>
        <v>25</v>
      </c>
      <c r="I23" s="691">
        <f>'[2]الوركاء 17 '!$C$11:$Q$11</f>
        <v>25</v>
      </c>
      <c r="J23" s="691">
        <f>'[2]الوركاء 17 '!$C$11:$Q$11</f>
        <v>25</v>
      </c>
      <c r="K23" s="691"/>
      <c r="L23" s="691"/>
      <c r="M23" s="690">
        <f>'[2]الوركاء 17 '!$C$11:$Q$11</f>
        <v>1</v>
      </c>
      <c r="N23" s="690"/>
      <c r="O23" s="690"/>
      <c r="P23" s="690"/>
      <c r="Q23" s="691">
        <f>'[2]الوركاء 17 '!$C$11:$Q$11</f>
        <v>25</v>
      </c>
      <c r="R23" s="691"/>
      <c r="S23" s="691"/>
      <c r="T23" s="691"/>
      <c r="U23" s="189"/>
      <c r="V23" s="189"/>
    </row>
    <row r="24" spans="1:24" ht="22.5" customHeight="1" thickBot="1">
      <c r="A24" s="215">
        <v>18</v>
      </c>
      <c r="B24" s="223" t="s">
        <v>55</v>
      </c>
      <c r="C24" s="694">
        <f>'[2]الشمال 18'!$C$11:$Q$11</f>
        <v>1</v>
      </c>
      <c r="D24" s="694"/>
      <c r="E24" s="694">
        <f>'[2]الشمال 18'!$C$11:$Q$11</f>
        <v>3</v>
      </c>
      <c r="F24" s="694">
        <f>'[2]الشمال 18'!$C$11:$Q$11</f>
        <v>4</v>
      </c>
      <c r="G24" s="694"/>
      <c r="H24" s="695">
        <f>'[2]الشمال 18'!$C$11:$Q$11</f>
        <v>11</v>
      </c>
      <c r="I24" s="695">
        <f>'[2]الشمال 18'!$C$11:$Q$11</f>
        <v>11</v>
      </c>
      <c r="J24" s="695">
        <f>'[2]الشمال 18'!$C$11:$Q$11</f>
        <v>11</v>
      </c>
      <c r="K24" s="695"/>
      <c r="L24" s="695"/>
      <c r="M24" s="694">
        <f>'[2]الشمال 18'!$C$11:$Q$11</f>
        <v>1</v>
      </c>
      <c r="N24" s="694"/>
      <c r="O24" s="694">
        <f>'[2]الشمال 18'!$C$11:$Q$11</f>
        <v>2</v>
      </c>
      <c r="P24" s="694">
        <f>'[2]الشمال 18'!$C$11:$Q$11</f>
        <v>3</v>
      </c>
      <c r="Q24" s="695">
        <f>'[2]الشمال 18'!$C$11:$Q$11</f>
        <v>11</v>
      </c>
      <c r="R24" s="695"/>
      <c r="S24" s="695"/>
      <c r="T24" s="695"/>
      <c r="U24" s="189"/>
      <c r="V24" s="189"/>
      <c r="X24" s="2" t="s">
        <v>115</v>
      </c>
    </row>
    <row r="25" spans="1:22" ht="22.5" customHeight="1" thickBot="1">
      <c r="A25" s="215">
        <v>19</v>
      </c>
      <c r="B25" s="223" t="s">
        <v>33</v>
      </c>
      <c r="C25" s="690">
        <f>'[2]الاتحاد العراقي 19 '!$C$11:$Q$11</f>
        <v>8</v>
      </c>
      <c r="D25" s="690">
        <f>'[2]الاتحاد العراقي 19 '!$C$11:$Q$11</f>
        <v>9</v>
      </c>
      <c r="E25" s="690">
        <f>'[2]الاتحاد العراقي 19 '!$C$11:$Q$11</f>
        <v>10</v>
      </c>
      <c r="F25" s="690"/>
      <c r="G25" s="690"/>
      <c r="H25" s="691">
        <f>'[2]الاتحاد العراقي 19 '!$C$11:$Q$11</f>
        <v>14</v>
      </c>
      <c r="I25" s="691">
        <f>'[2]الاتحاد العراقي 19 '!$C$11:$Q$11</f>
        <v>14</v>
      </c>
      <c r="J25" s="691">
        <f>'[2]الاتحاد العراقي 19 '!$C$11:$Q$11</f>
        <v>12</v>
      </c>
      <c r="K25" s="691">
        <f>'[2]الاتحاد العراقي 19 '!$C$11:$Q$11</f>
        <v>13</v>
      </c>
      <c r="L25" s="691"/>
      <c r="M25" s="690">
        <f>'[2]الاتحاد العراقي 19 '!$C$11:$Q$11</f>
        <v>2</v>
      </c>
      <c r="N25" s="690">
        <f>'[2]الاتحاد العراقي 19 '!$C$11:$Q$11</f>
        <v>2.5</v>
      </c>
      <c r="O25" s="690">
        <f>'[2]الاتحاد العراقي 19 '!$C$11:$Q$11</f>
        <v>3</v>
      </c>
      <c r="P25" s="690"/>
      <c r="Q25" s="691">
        <f>'[2]الاتحاد العراقي 19 '!$C$11:$Q$11</f>
        <v>13</v>
      </c>
      <c r="R25" s="691"/>
      <c r="S25" s="691"/>
      <c r="T25" s="691"/>
      <c r="U25" s="189"/>
      <c r="V25" s="189"/>
    </row>
    <row r="26" spans="1:22" s="2" customFormat="1" ht="22.5" customHeight="1" thickBot="1">
      <c r="A26" s="215">
        <v>20</v>
      </c>
      <c r="B26" s="223" t="s">
        <v>49</v>
      </c>
      <c r="C26" s="690">
        <f>'[2]اشور 20'!$C$11:$Q$11</f>
        <v>3</v>
      </c>
      <c r="D26" s="690">
        <f>'[2]اشور 20'!$C$11:$Q$11</f>
        <v>5.9</v>
      </c>
      <c r="E26" s="690">
        <f>'[2]اشور 20'!$C$11:$Q$11</f>
        <v>6.7</v>
      </c>
      <c r="F26" s="690"/>
      <c r="G26" s="690"/>
      <c r="H26" s="691">
        <f>'[2]اشور 20'!$C$11:$Q$11</f>
        <v>16</v>
      </c>
      <c r="I26" s="691">
        <f>'[2]اشور 20'!$C$11:$Q$11</f>
        <v>16</v>
      </c>
      <c r="J26" s="691">
        <f>'[2]اشور 20'!$C$11:$Q$11</f>
        <v>12</v>
      </c>
      <c r="K26" s="691"/>
      <c r="L26" s="691"/>
      <c r="M26" s="690">
        <f>'[2]اشور 20'!$C$11:$Q$11</f>
        <v>2</v>
      </c>
      <c r="N26" s="690">
        <f>'[2]اشور 20'!$C$11:$Q$11</f>
        <v>2.9</v>
      </c>
      <c r="O26" s="690">
        <f>'[2]اشور 20'!$C$11:$Q$11</f>
        <v>3.35</v>
      </c>
      <c r="P26" s="690">
        <f>'[2]اشور 20'!$C$11:$Q$11</f>
        <v>3.5</v>
      </c>
      <c r="Q26" s="691">
        <f>'[2]اشور 20'!$C$11:$Q$11</f>
        <v>15</v>
      </c>
      <c r="R26" s="691"/>
      <c r="S26" s="691"/>
      <c r="T26" s="691"/>
      <c r="U26" s="189"/>
      <c r="V26" s="189"/>
    </row>
    <row r="27" spans="1:22" ht="22.5" customHeight="1" thickBot="1">
      <c r="A27" s="215">
        <v>21</v>
      </c>
      <c r="B27" s="223" t="s">
        <v>32</v>
      </c>
      <c r="C27" s="690">
        <f>'[2]المنصور 21'!$C$11:$Q$11</f>
        <v>3</v>
      </c>
      <c r="D27" s="690">
        <f>'[2]المنصور 21'!$C$11:$Q$11</f>
        <v>4</v>
      </c>
      <c r="E27" s="690"/>
      <c r="F27" s="690"/>
      <c r="G27" s="690"/>
      <c r="H27" s="691">
        <f>'[2]المنصور 21'!$C$11:$Q$11</f>
        <v>11</v>
      </c>
      <c r="I27" s="691">
        <f>'[2]المنصور 21'!$C$11:$Q$11</f>
        <v>11</v>
      </c>
      <c r="J27" s="691">
        <f>'[2]المنصور 21'!$C$11:$Q$11</f>
        <v>10.5</v>
      </c>
      <c r="K27" s="691"/>
      <c r="L27" s="691"/>
      <c r="M27" s="690">
        <f>'[2]المنصور 21'!$C$11:$Q$11</f>
        <v>2</v>
      </c>
      <c r="N27" s="690">
        <f>'[2]المنصور 21'!$C$11:$Q$11</f>
        <v>2.2</v>
      </c>
      <c r="O27" s="690"/>
      <c r="P27" s="690"/>
      <c r="Q27" s="691">
        <f>'[2]المنصور 21'!$C$11:$Q$11</f>
        <v>11</v>
      </c>
      <c r="R27" s="691"/>
      <c r="S27" s="691"/>
      <c r="T27" s="691"/>
      <c r="U27" s="189"/>
      <c r="V27" s="189"/>
    </row>
    <row r="28" spans="1:22" ht="22.5" customHeight="1" thickBot="1">
      <c r="A28" s="215">
        <v>22</v>
      </c>
      <c r="B28" s="224" t="s">
        <v>62</v>
      </c>
      <c r="C28" s="690">
        <f>'[2]الزراعي التركي 22 '!$C$11:$Q$11</f>
        <v>2</v>
      </c>
      <c r="D28" s="690">
        <f>'[2]الزراعي التركي 22 '!$C$11:$Q$11</f>
        <v>2.5</v>
      </c>
      <c r="E28" s="690">
        <f>'[2]الزراعي التركي 22 '!$C$11:$Q$11</f>
        <v>3</v>
      </c>
      <c r="F28" s="690"/>
      <c r="G28" s="690"/>
      <c r="H28" s="691">
        <f>'[2]الزراعي التركي 22 '!$C$11:$Q$11</f>
        <v>25</v>
      </c>
      <c r="I28" s="691"/>
      <c r="J28" s="691">
        <f>'[2]الزراعي التركي 22 '!$C$11:$Q$11</f>
        <v>27</v>
      </c>
      <c r="K28" s="691"/>
      <c r="L28" s="691"/>
      <c r="M28" s="690">
        <f>'[2]الزراعي التركي 22 '!$C$11:$Q$11</f>
        <v>0.5</v>
      </c>
      <c r="N28" s="690">
        <f>'[2]الزراعي التركي 22 '!$C$11:$Q$11</f>
        <v>1</v>
      </c>
      <c r="O28" s="690">
        <f>'[2]الزراعي التركي 22 '!$C$11:$Q$11</f>
        <v>1</v>
      </c>
      <c r="P28" s="690"/>
      <c r="Q28" s="691">
        <f>'[2]الزراعي التركي 22 '!$C$11:$Q$11</f>
        <v>25</v>
      </c>
      <c r="R28" s="691"/>
      <c r="S28" s="691"/>
      <c r="T28" s="691"/>
      <c r="U28" s="189"/>
      <c r="V28" s="189"/>
    </row>
    <row r="29" spans="1:22" ht="22.5" customHeight="1" thickBot="1">
      <c r="A29" s="215">
        <v>23</v>
      </c>
      <c r="B29" s="216" t="s">
        <v>50</v>
      </c>
      <c r="C29" s="690">
        <f>'[2]الهدى 23'!$C$11:$P$11</f>
        <v>5</v>
      </c>
      <c r="D29" s="690">
        <f>'[2]الهدى 23'!$C$11:$P$11</f>
        <v>6</v>
      </c>
      <c r="E29" s="690">
        <f>'[2]الهدى 23'!$C$11:$P$11</f>
        <v>6.5</v>
      </c>
      <c r="F29" s="690">
        <f>'[2]الهدى 23'!$C$11:$P$11</f>
        <v>6.5</v>
      </c>
      <c r="G29" s="690"/>
      <c r="H29" s="691">
        <f>'[2]الهدى 23'!$C$11:$P$11</f>
        <v>15</v>
      </c>
      <c r="I29" s="691">
        <f>'[2]الهدى 23'!$C$11:$P$11</f>
        <v>15</v>
      </c>
      <c r="J29" s="691">
        <f>'[2]الهدى 23'!$C$11:$P$11</f>
        <v>10.5</v>
      </c>
      <c r="K29" s="691">
        <f>'[2]الهدى 23'!$C$11:$P$11</f>
        <v>11</v>
      </c>
      <c r="L29" s="691"/>
      <c r="M29" s="690">
        <f>'[2]الهدى 23'!$C$11:$P$11</f>
        <v>2.5</v>
      </c>
      <c r="N29" s="690">
        <f>'[2]الهدى 23'!$C$11:$P$11</f>
        <v>3.5</v>
      </c>
      <c r="O29" s="690">
        <f>'[2]الهدى 23'!$C$11:$P$11</f>
        <v>4</v>
      </c>
      <c r="P29" s="690">
        <f>'[2]الهدى 23'!$C$11:$P$11</f>
        <v>4</v>
      </c>
      <c r="Q29" s="691"/>
      <c r="R29" s="691"/>
      <c r="S29" s="691"/>
      <c r="T29" s="691"/>
      <c r="U29" s="189"/>
      <c r="V29" s="189"/>
    </row>
    <row r="30" spans="1:22" s="2" customFormat="1" ht="22.5" customHeight="1" thickBot="1">
      <c r="A30" s="215">
        <v>24</v>
      </c>
      <c r="B30" s="223" t="s">
        <v>51</v>
      </c>
      <c r="C30" s="690"/>
      <c r="D30" s="690">
        <f>'[2]بيبلوس 24 '!$D$11:$T$11</f>
        <v>2.25</v>
      </c>
      <c r="E30" s="690">
        <f>'[2]بيبلوس 24 '!$D$11:$T$11</f>
        <v>3.13</v>
      </c>
      <c r="F30" s="690">
        <f>'[2]بيبلوس 24 '!$D$11:$T$11</f>
        <v>3.88</v>
      </c>
      <c r="G30" s="690"/>
      <c r="H30" s="691"/>
      <c r="I30" s="691"/>
      <c r="J30" s="691">
        <f>'[2]بيبلوس 24 '!$D$11:$T$11</f>
        <v>8</v>
      </c>
      <c r="K30" s="691">
        <f>'[2]بيبلوس 24 '!$D$11:$T$11</f>
        <v>3.5</v>
      </c>
      <c r="L30" s="691">
        <f>'[2]بيبلوس 24 '!$D$11:$T$11</f>
        <v>2.63</v>
      </c>
      <c r="M30" s="690">
        <f>'[2]بيبلوس 24 '!$D$11:$T$11</f>
        <v>2.88</v>
      </c>
      <c r="N30" s="690">
        <f>'[2]بيبلوس 24 '!$D$11:$T$11</f>
        <v>3.13</v>
      </c>
      <c r="O30" s="690">
        <f>'[2]بيبلوس 24 '!$D$11:$T$11</f>
        <v>8</v>
      </c>
      <c r="P30" s="690"/>
      <c r="Q30" s="691"/>
      <c r="R30" s="691"/>
      <c r="S30" s="691"/>
      <c r="T30" s="691">
        <f>'[2]بيبلوس 24 '!$D$11:$T$11</f>
        <v>6.5</v>
      </c>
      <c r="U30" s="189"/>
      <c r="V30" s="189"/>
    </row>
    <row r="31" spans="1:22" s="2" customFormat="1" ht="22.5" customHeight="1" thickBot="1">
      <c r="A31" s="215">
        <v>25</v>
      </c>
      <c r="B31" s="216" t="s">
        <v>82</v>
      </c>
      <c r="C31" s="692">
        <f>'[2]عبر العراق 25 '!$C$11:$Q$11</f>
        <v>7</v>
      </c>
      <c r="D31" s="692">
        <f>'[2]عبر العراق 25 '!$C$11:$Q$11</f>
        <v>8</v>
      </c>
      <c r="E31" s="692">
        <f>'[2]عبر العراق 25 '!$C$11:$Q$11</f>
        <v>8.5</v>
      </c>
      <c r="F31" s="692">
        <f>'[2]عبر العراق 25 '!$C$11:$Q$11</f>
        <v>9</v>
      </c>
      <c r="G31" s="692"/>
      <c r="H31" s="693">
        <f>'[2]عبر العراق 25 '!$C$11:$Q$11</f>
        <v>11.5</v>
      </c>
      <c r="I31" s="693">
        <f>'[2]عبر العراق 25 '!$C$11:$Q$11</f>
        <v>11</v>
      </c>
      <c r="J31" s="693">
        <f>'[2]عبر العراق 25 '!$C$11:$Q$11</f>
        <v>11</v>
      </c>
      <c r="K31" s="693">
        <f>'[2]عبر العراق 25 '!$C$11:$Q$11</f>
        <v>11</v>
      </c>
      <c r="L31" s="693">
        <f>'[2]عبر العراق 25 '!$C$11:$Q$11</f>
        <v>14</v>
      </c>
      <c r="M31" s="692">
        <f>'[2]عبر العراق 25 '!$C$11:$Q$11</f>
        <v>3</v>
      </c>
      <c r="N31" s="692">
        <f>'[2]عبر العراق 25 '!$C$11:$Q$11</f>
        <v>4</v>
      </c>
      <c r="O31" s="692">
        <f>'[2]عبر العراق 25 '!$C$11:$Q$11</f>
        <v>5</v>
      </c>
      <c r="P31" s="692">
        <f>'[2]عبر العراق 25 '!$C$11:$Q$11</f>
        <v>5.5</v>
      </c>
      <c r="Q31" s="693">
        <f>'[2]عبر العراق 25 '!$C$11:$Q$11</f>
        <v>11</v>
      </c>
      <c r="R31" s="693"/>
      <c r="S31" s="693"/>
      <c r="T31" s="693"/>
      <c r="U31" s="189"/>
      <c r="V31" s="189"/>
    </row>
    <row r="32" spans="1:22" s="2" customFormat="1" ht="22.5" customHeight="1" thickBot="1">
      <c r="A32" s="215">
        <v>26</v>
      </c>
      <c r="B32" s="225" t="s">
        <v>105</v>
      </c>
      <c r="C32" s="692">
        <f>'[2]انتركونتننتال 26  '!$C$11:$T$11</f>
        <v>2.58</v>
      </c>
      <c r="D32" s="692">
        <f>'[2]انتركونتننتال 26  '!$C$11:$T$11</f>
        <v>4.89</v>
      </c>
      <c r="E32" s="692"/>
      <c r="F32" s="692"/>
      <c r="G32" s="692"/>
      <c r="H32" s="693">
        <f>'[2]انتركونتننتال 26  '!$C$11:$T$11</f>
        <v>14</v>
      </c>
      <c r="I32" s="693"/>
      <c r="J32" s="693">
        <f>'[2]انتركونتننتال 26  '!$C$11:$T$11</f>
        <v>14.62</v>
      </c>
      <c r="K32" s="693">
        <f>'[2]انتركونتننتال 26  '!$C$11:$T$11</f>
        <v>12</v>
      </c>
      <c r="L32" s="693">
        <f>'[2]انتركونتننتال 26  '!$C$11:$T$11</f>
        <v>10</v>
      </c>
      <c r="M32" s="692">
        <f>'[2]انتركونتننتال 26  '!$C$11:$T$11</f>
        <v>0.83</v>
      </c>
      <c r="N32" s="692">
        <f>'[2]انتركونتننتال 26  '!$C$11:$T$11</f>
        <v>4.21</v>
      </c>
      <c r="O32" s="692"/>
      <c r="P32" s="692"/>
      <c r="Q32" s="693">
        <f>'[2]انتركونتننتال 26  '!$C$11:$T$11</f>
        <v>11.58</v>
      </c>
      <c r="R32" s="693">
        <f>'[2]انتركونتننتال 26  '!$C$11:$T$11</f>
        <v>9.5</v>
      </c>
      <c r="S32" s="693">
        <f>'[2]انتركونتننتال 26  '!$C$11:$T$11</f>
        <v>9.5</v>
      </c>
      <c r="T32" s="693">
        <f>'[2]انتركونتننتال 26  '!$C$11:$T$11</f>
        <v>6.47</v>
      </c>
      <c r="U32" s="189"/>
      <c r="V32" s="189"/>
    </row>
    <row r="33" spans="1:22" ht="22.5" customHeight="1" thickBot="1">
      <c r="A33" s="215">
        <v>27</v>
      </c>
      <c r="B33" s="223" t="s">
        <v>106</v>
      </c>
      <c r="C33" s="692"/>
      <c r="D33" s="692"/>
      <c r="E33" s="692"/>
      <c r="F33" s="692"/>
      <c r="G33" s="692"/>
      <c r="H33" s="693"/>
      <c r="I33" s="693"/>
      <c r="J33" s="693"/>
      <c r="K33" s="693"/>
      <c r="L33" s="693"/>
      <c r="M33" s="692"/>
      <c r="N33" s="692">
        <f>'[2]وقفلر 27'!$N$11:$T$11</f>
        <v>2</v>
      </c>
      <c r="O33" s="692"/>
      <c r="P33" s="692"/>
      <c r="Q33" s="693">
        <f>'[2]وقفلر 27'!$N$11:$T$11</f>
        <v>11</v>
      </c>
      <c r="R33" s="693">
        <f>'[2]وقفلر 27'!$N$11:$T$11</f>
        <v>12</v>
      </c>
      <c r="S33" s="693">
        <f>'[2]وقفلر 27'!$N$11:$T$11</f>
        <v>13</v>
      </c>
      <c r="T33" s="693">
        <f>'[2]وقفلر 27'!$N$11:$T$11</f>
        <v>13</v>
      </c>
      <c r="U33" s="189"/>
      <c r="V33" s="189"/>
    </row>
    <row r="34" spans="1:22" ht="22.5" customHeight="1" thickBot="1">
      <c r="A34" s="215">
        <v>28</v>
      </c>
      <c r="B34" s="218" t="s">
        <v>61</v>
      </c>
      <c r="C34" s="692">
        <f>'[2]الاعتماد اللبناني 28'!$C$11:$T$11</f>
        <v>6.1</v>
      </c>
      <c r="D34" s="692"/>
      <c r="E34" s="692">
        <f>'[2]الاعتماد اللبناني 28'!$C$11:$T$11</f>
        <v>6.1</v>
      </c>
      <c r="F34" s="692"/>
      <c r="G34" s="692"/>
      <c r="H34" s="693"/>
      <c r="I34" s="693"/>
      <c r="J34" s="693">
        <f>'[2]الاعتماد اللبناني 28'!$C$11:$T$11</f>
        <v>12</v>
      </c>
      <c r="K34" s="693">
        <f>'[2]الاعتماد اللبناني 28'!$C$11:$T$11</f>
        <v>12</v>
      </c>
      <c r="L34" s="693">
        <f>'[2]الاعتماد اللبناني 28'!$C$11:$T$11</f>
        <v>12</v>
      </c>
      <c r="M34" s="692">
        <f>'[2]الاعتماد اللبناني 28'!$C$11:$T$11</f>
        <v>3.7</v>
      </c>
      <c r="N34" s="692"/>
      <c r="O34" s="692">
        <f>'[2]الاعتماد اللبناني 28'!$C$11:$T$11</f>
        <v>3.7</v>
      </c>
      <c r="P34" s="692"/>
      <c r="Q34" s="693">
        <f>'[2]الاعتماد اللبناني 28'!$C$11:$T$11</f>
        <v>12</v>
      </c>
      <c r="R34" s="693">
        <f>'[2]الاعتماد اللبناني 28'!$C$11:$T$11</f>
        <v>12</v>
      </c>
      <c r="S34" s="693">
        <f>'[2]الاعتماد اللبناني 28'!$C$11:$T$11</f>
        <v>12</v>
      </c>
      <c r="T34" s="693">
        <f>'[2]الاعتماد اللبناني 28'!$C$11:$T$11</f>
        <v>12</v>
      </c>
      <c r="U34" s="189"/>
      <c r="V34" s="189"/>
    </row>
    <row r="35" spans="1:22" s="2" customFormat="1" ht="22.5" customHeight="1" thickBot="1">
      <c r="A35" s="215">
        <v>29</v>
      </c>
      <c r="B35" s="214" t="s">
        <v>64</v>
      </c>
      <c r="C35" s="692"/>
      <c r="D35" s="692"/>
      <c r="E35" s="692"/>
      <c r="F35" s="692"/>
      <c r="G35" s="692"/>
      <c r="H35" s="693"/>
      <c r="I35" s="693"/>
      <c r="J35" s="693"/>
      <c r="K35" s="693"/>
      <c r="L35" s="693"/>
      <c r="M35" s="692"/>
      <c r="N35" s="692">
        <f>'[2]ايش 29'!$N$11:$T$11</f>
        <v>1.63</v>
      </c>
      <c r="O35" s="692"/>
      <c r="P35" s="692"/>
      <c r="Q35" s="693">
        <f>'[2]ايش 29'!$N$11:$T$11</f>
        <v>14.48</v>
      </c>
      <c r="R35" s="693">
        <f>'[2]ايش 29'!$N$11:$T$11</f>
        <v>14.48</v>
      </c>
      <c r="S35" s="693">
        <f>'[2]ايش 29'!$N$11:$T$11</f>
        <v>14.48</v>
      </c>
      <c r="T35" s="693">
        <f>'[2]ايش 29'!$N$11:$T$11</f>
        <v>14.48</v>
      </c>
      <c r="U35" s="189"/>
      <c r="V35" s="189"/>
    </row>
    <row r="36" spans="1:22" s="2" customFormat="1" ht="22.5" customHeight="1" thickBot="1">
      <c r="A36" s="215">
        <v>30</v>
      </c>
      <c r="B36" s="218" t="s">
        <v>34</v>
      </c>
      <c r="C36" s="692">
        <f>'[2]اربيل 30'!$C$11:$T$11</f>
        <v>7.25</v>
      </c>
      <c r="D36" s="692">
        <f>'[2]اربيل 30'!$C$11:$T$11</f>
        <v>8</v>
      </c>
      <c r="E36" s="692">
        <f>'[2]اربيل 30'!$C$11:$T$11</f>
        <v>8.5</v>
      </c>
      <c r="F36" s="692"/>
      <c r="G36" s="692"/>
      <c r="H36" s="693"/>
      <c r="I36" s="693"/>
      <c r="J36" s="693">
        <f>'[2]اربيل 30'!$C$11:$T$11</f>
        <v>15</v>
      </c>
      <c r="K36" s="693">
        <f>'[2]اربيل 30'!$C$11:$T$11</f>
        <v>15</v>
      </c>
      <c r="L36" s="693">
        <f>'[2]اربيل 30'!$C$11:$T$11</f>
        <v>15</v>
      </c>
      <c r="M36" s="692">
        <f>'[2]اربيل 30'!$C$11:$T$11</f>
        <v>3</v>
      </c>
      <c r="N36" s="692">
        <f>'[2]اربيل 30'!$C$11:$T$11</f>
        <v>3</v>
      </c>
      <c r="O36" s="692">
        <f>'[2]اربيل 30'!$C$11:$T$11</f>
        <v>3.5</v>
      </c>
      <c r="P36" s="692"/>
      <c r="Q36" s="693">
        <f>'[2]اربيل 30'!$C$11:$T$11</f>
        <v>15</v>
      </c>
      <c r="R36" s="693">
        <f>'[2]اربيل 30'!$C$11:$T$11</f>
        <v>15</v>
      </c>
      <c r="S36" s="693">
        <f>'[2]اربيل 30'!$C$11:$T$11</f>
        <v>15</v>
      </c>
      <c r="T36" s="693">
        <f>'[2]اربيل 30'!$C$11:$T$11</f>
        <v>15</v>
      </c>
      <c r="U36" s="189"/>
      <c r="V36" s="189"/>
    </row>
    <row r="37" spans="1:22" s="9" customFormat="1" ht="37.5" customHeight="1" thickBot="1">
      <c r="A37" s="215">
        <v>31</v>
      </c>
      <c r="B37" s="197" t="s">
        <v>38</v>
      </c>
      <c r="C37" s="698">
        <f>'[2]التنمية الدولي 31 '!$C$11:$S$11</f>
        <v>5</v>
      </c>
      <c r="D37" s="698">
        <f>'[2]التنمية الدولي 31 '!$C$11:$S$11</f>
        <v>6</v>
      </c>
      <c r="E37" s="698">
        <f>'[2]التنمية الدولي 31 '!$C$11:$S$11</f>
        <v>7</v>
      </c>
      <c r="F37" s="698"/>
      <c r="G37" s="698"/>
      <c r="H37" s="699"/>
      <c r="I37" s="699"/>
      <c r="J37" s="699">
        <f>'[2]التنمية الدولي 31 '!$C$11:$S$11</f>
        <v>14</v>
      </c>
      <c r="K37" s="699">
        <f>'[2]التنمية الدولي 31 '!$C$11:$S$11</f>
        <v>15</v>
      </c>
      <c r="L37" s="699">
        <f>'[2]التنمية الدولي 31 '!$C$11:$S$11</f>
        <v>16</v>
      </c>
      <c r="M37" s="698">
        <f>'[2]التنمية الدولي 31 '!$C$11:$S$11</f>
        <v>2.5</v>
      </c>
      <c r="N37" s="698">
        <f>'[2]التنمية الدولي 31 '!$C$11:$S$11</f>
        <v>3</v>
      </c>
      <c r="O37" s="698">
        <f>'[2]التنمية الدولي 31 '!$C$11:$S$11</f>
        <v>4</v>
      </c>
      <c r="P37" s="698"/>
      <c r="Q37" s="699">
        <f>'[2]التنمية الدولي 31 '!$C$11:$S$11</f>
        <v>10</v>
      </c>
      <c r="R37" s="699">
        <f>'[2]التنمية الدولي 31 '!$C$11:$S$11</f>
        <v>11</v>
      </c>
      <c r="S37" s="699">
        <f>'[2]التنمية الدولي 31 '!$C$11:$S$11</f>
        <v>12</v>
      </c>
      <c r="T37" s="699"/>
      <c r="U37" s="191"/>
      <c r="V37" s="191"/>
    </row>
    <row r="38" spans="1:22" s="25" customFormat="1" ht="22.5" customHeight="1" thickBot="1">
      <c r="A38" s="215">
        <v>32</v>
      </c>
      <c r="B38" s="197" t="s">
        <v>52</v>
      </c>
      <c r="C38" s="698">
        <f>'[2]ملي ايران 32 '!$C$11:$K$11</f>
        <v>1</v>
      </c>
      <c r="D38" s="698"/>
      <c r="E38" s="698"/>
      <c r="F38" s="698"/>
      <c r="G38" s="698"/>
      <c r="H38" s="699"/>
      <c r="I38" s="699"/>
      <c r="J38" s="699">
        <f>'[2]ملي ايران 32 '!$C$11:$K$11</f>
        <v>9</v>
      </c>
      <c r="K38" s="699">
        <f>'[2]ملي ايران 32 '!$C$11:$K$11</f>
        <v>9</v>
      </c>
      <c r="L38" s="699"/>
      <c r="M38" s="698"/>
      <c r="N38" s="698"/>
      <c r="O38" s="698"/>
      <c r="P38" s="698"/>
      <c r="Q38" s="699"/>
      <c r="R38" s="699"/>
      <c r="S38" s="699"/>
      <c r="T38" s="699"/>
      <c r="U38" s="192"/>
      <c r="V38" s="192"/>
    </row>
    <row r="39" spans="1:22" s="2" customFormat="1" ht="22.5" customHeight="1" thickBot="1">
      <c r="A39" s="215">
        <v>33</v>
      </c>
      <c r="B39" s="197" t="s">
        <v>107</v>
      </c>
      <c r="C39" s="692">
        <f>'[2]البحر المتوسط 33'!$C$11:$T$11</f>
        <v>2</v>
      </c>
      <c r="D39" s="692">
        <f>'[2]البحر المتوسط 33'!$C$11:$T$11</f>
        <v>2.75</v>
      </c>
      <c r="E39" s="692">
        <f>'[2]البحر المتوسط 33'!$C$11:$T$11</f>
        <v>3.5</v>
      </c>
      <c r="F39" s="692">
        <f>'[2]البحر المتوسط 33'!$C$11:$T$11</f>
        <v>3.75</v>
      </c>
      <c r="G39" s="692">
        <f>'[2]البحر المتوسط 33'!$C$11:$T$11</f>
        <v>4</v>
      </c>
      <c r="H39" s="693">
        <f>'[2]البحر المتوسط 33'!$C$11:$T$11</f>
        <v>11</v>
      </c>
      <c r="I39" s="693">
        <f>'[2]البحر المتوسط 33'!$C$11:$T$11</f>
        <v>10</v>
      </c>
      <c r="J39" s="693">
        <f>'[2]البحر المتوسط 33'!$C$11:$T$11</f>
        <v>11</v>
      </c>
      <c r="K39" s="693">
        <f>'[2]البحر المتوسط 33'!$C$11:$T$11</f>
        <v>12</v>
      </c>
      <c r="L39" s="693">
        <f>'[2]البحر المتوسط 33'!$C$11:$T$11</f>
        <v>13</v>
      </c>
      <c r="M39" s="692">
        <f>'[2]البحر المتوسط 33'!$C$11:$T$11</f>
        <v>2</v>
      </c>
      <c r="N39" s="692">
        <f>'[2]البحر المتوسط 33'!$C$11:$T$11</f>
        <v>2.75</v>
      </c>
      <c r="O39" s="692">
        <f>'[2]البحر المتوسط 33'!$C$11:$T$11</f>
        <v>3.5</v>
      </c>
      <c r="P39" s="692">
        <f>'[2]البحر المتوسط 33'!$C$11:$T$11</f>
        <v>4</v>
      </c>
      <c r="Q39" s="693">
        <f>'[2]البحر المتوسط 33'!$C$11:$T$11</f>
        <v>10.5</v>
      </c>
      <c r="R39" s="693">
        <f>'[2]البحر المتوسط 33'!$C$11:$T$11</f>
        <v>10.5</v>
      </c>
      <c r="S39" s="693">
        <f>'[2]البحر المتوسط 33'!$C$11:$T$11</f>
        <v>11.5</v>
      </c>
      <c r="T39" s="693">
        <f>'[2]البحر المتوسط 33'!$C$11:$T$11</f>
        <v>12</v>
      </c>
      <c r="U39" s="189"/>
      <c r="V39" s="189"/>
    </row>
    <row r="40" spans="1:22" s="2" customFormat="1" ht="22.5" customHeight="1" thickBot="1">
      <c r="A40" s="215">
        <v>34</v>
      </c>
      <c r="B40" s="197" t="s">
        <v>37</v>
      </c>
      <c r="C40" s="692"/>
      <c r="D40" s="692">
        <f>'[2]البنك اللبناني الفرنسي 34'!$D$11:$Q$11</f>
        <v>2</v>
      </c>
      <c r="E40" s="692"/>
      <c r="F40" s="692"/>
      <c r="G40" s="692"/>
      <c r="H40" s="693">
        <f>'[2]البنك اللبناني الفرنسي 34'!$D$11:$Q$11</f>
        <v>7.5</v>
      </c>
      <c r="I40" s="693"/>
      <c r="J40" s="693">
        <f>'[2]البنك اللبناني الفرنسي 34'!$D$11:$Q$11</f>
        <v>10</v>
      </c>
      <c r="K40" s="693"/>
      <c r="L40" s="693"/>
      <c r="M40" s="692"/>
      <c r="N40" s="692">
        <f>'[2]البنك اللبناني الفرنسي 34'!$D$11:$Q$11</f>
        <v>2.25</v>
      </c>
      <c r="O40" s="692">
        <f>'[2]البنك اللبناني الفرنسي 34'!$D$11:$Q$11</f>
        <v>2.25</v>
      </c>
      <c r="P40" s="692"/>
      <c r="Q40" s="693">
        <f>'[2]البنك اللبناني الفرنسي 34'!$D$11:$Q$11</f>
        <v>8</v>
      </c>
      <c r="R40" s="693"/>
      <c r="S40" s="693"/>
      <c r="T40" s="693"/>
      <c r="U40" s="189"/>
      <c r="V40" s="189"/>
    </row>
    <row r="41" spans="1:22" s="9" customFormat="1" ht="22.5" customHeight="1" thickBot="1">
      <c r="A41" s="215">
        <v>35</v>
      </c>
      <c r="B41" s="198" t="s">
        <v>65</v>
      </c>
      <c r="C41" s="692"/>
      <c r="D41" s="692">
        <f>'[2]فرنسبنك 35 '!$D$11:$T$11</f>
        <v>1.5</v>
      </c>
      <c r="E41" s="692"/>
      <c r="F41" s="692"/>
      <c r="G41" s="692"/>
      <c r="H41" s="693"/>
      <c r="I41" s="693"/>
      <c r="J41" s="693"/>
      <c r="K41" s="693"/>
      <c r="L41" s="693">
        <f>'[2]فرنسبنك 35 '!$D$11:$T$11</f>
        <v>12</v>
      </c>
      <c r="M41" s="692"/>
      <c r="N41" s="692">
        <f>'[2]فرنسبنك 35 '!$D$11:$T$11</f>
        <v>2</v>
      </c>
      <c r="O41" s="692">
        <f>'[2]فرنسبنك 35 '!$D$11:$T$11</f>
        <v>4</v>
      </c>
      <c r="P41" s="692"/>
      <c r="Q41" s="693"/>
      <c r="R41" s="693"/>
      <c r="S41" s="693"/>
      <c r="T41" s="693">
        <f>'[2]فرنسبنك 35 '!$D$11:$T$11</f>
        <v>12</v>
      </c>
      <c r="U41" s="191"/>
      <c r="V41" s="191"/>
    </row>
    <row r="42" spans="1:22" s="9" customFormat="1" ht="30.75" customHeight="1" thickBot="1">
      <c r="A42" s="215">
        <v>36</v>
      </c>
      <c r="B42" s="198" t="s">
        <v>108</v>
      </c>
      <c r="C42" s="692">
        <f>'[2]الاقليم التجاري 36 '!$C$11:$R$11</f>
        <v>6</v>
      </c>
      <c r="D42" s="692">
        <f>'[2]الاقليم التجاري 36 '!$C$11:$R$11</f>
        <v>6.5</v>
      </c>
      <c r="E42" s="692">
        <f>'[2]الاقليم التجاري 36 '!$C$11:$R$11</f>
        <v>7</v>
      </c>
      <c r="F42" s="692"/>
      <c r="G42" s="692"/>
      <c r="H42" s="693">
        <f>'[2]الاقليم التجاري 36 '!$C$11:$R$11</f>
        <v>12</v>
      </c>
      <c r="I42" s="693"/>
      <c r="J42" s="693">
        <f>'[2]الاقليم التجاري 36 '!$C$11:$R$11</f>
        <v>10</v>
      </c>
      <c r="K42" s="693">
        <f>'[2]الاقليم التجاري 36 '!$C$11:$R$11</f>
        <v>12</v>
      </c>
      <c r="L42" s="693"/>
      <c r="M42" s="692">
        <f>'[2]الاقليم التجاري 36 '!$C$11:$R$11</f>
        <v>3</v>
      </c>
      <c r="N42" s="692">
        <f>'[2]الاقليم التجاري 36 '!$C$11:$R$11</f>
        <v>4</v>
      </c>
      <c r="O42" s="692">
        <f>'[2]الاقليم التجاري 36 '!$C$11:$R$11</f>
        <v>5</v>
      </c>
      <c r="P42" s="692"/>
      <c r="Q42" s="693">
        <f>'[2]الاقليم التجاري 36 '!$C$11:$R$11</f>
        <v>11</v>
      </c>
      <c r="R42" s="693">
        <f>'[2]الاقليم التجاري 36 '!$C$11:$R$11</f>
        <v>12</v>
      </c>
      <c r="S42" s="693"/>
      <c r="T42" s="693"/>
      <c r="U42" s="191"/>
      <c r="V42" s="191"/>
    </row>
    <row r="43" spans="1:22" s="9" customFormat="1" ht="22.5" customHeight="1" thickBot="1">
      <c r="A43" s="215">
        <v>37</v>
      </c>
      <c r="B43" s="198" t="s">
        <v>84</v>
      </c>
      <c r="C43" s="692">
        <f>'[2]بيروت والبلاد العربية 37 '!$C$11:$T$11</f>
        <v>4</v>
      </c>
      <c r="D43" s="692">
        <f>'[2]بيروت والبلاد العربية 37 '!$C$11:$T$11</f>
        <v>3.5</v>
      </c>
      <c r="E43" s="692">
        <f>'[2]بيروت والبلاد العربية 37 '!$C$11:$T$11</f>
        <v>4.75</v>
      </c>
      <c r="F43" s="692">
        <f>'[2]بيروت والبلاد العربية 37 '!$C$11:$T$11</f>
        <v>6</v>
      </c>
      <c r="G43" s="692">
        <f>'[2]بيروت والبلاد العربية 37 '!$C$11:$T$11</f>
        <v>7</v>
      </c>
      <c r="H43" s="693">
        <f>'[2]بيروت والبلاد العربية 37 '!$C$11:$T$11</f>
        <v>12</v>
      </c>
      <c r="I43" s="693">
        <f>'[2]بيروت والبلاد العربية 37 '!$C$11:$T$11</f>
        <v>12</v>
      </c>
      <c r="J43" s="693">
        <f>'[2]بيروت والبلاد العربية 37 '!$C$11:$T$11</f>
        <v>13</v>
      </c>
      <c r="K43" s="693">
        <f>'[2]بيروت والبلاد العربية 37 '!$C$11:$T$11</f>
        <v>13.5</v>
      </c>
      <c r="L43" s="693">
        <f>'[2]بيروت والبلاد العربية 37 '!$C$11:$T$11</f>
        <v>14</v>
      </c>
      <c r="M43" s="692">
        <f>'[2]بيروت والبلاد العربية 37 '!$C$11:$T$11</f>
        <v>3</v>
      </c>
      <c r="N43" s="692">
        <f>'[2]بيروت والبلاد العربية 37 '!$C$11:$T$11</f>
        <v>4</v>
      </c>
      <c r="O43" s="692">
        <f>'[2]بيروت والبلاد العربية 37 '!$C$11:$T$11</f>
        <v>5</v>
      </c>
      <c r="P43" s="692">
        <f>'[2]بيروت والبلاد العربية 37 '!$C$11:$T$11</f>
        <v>5.75</v>
      </c>
      <c r="Q43" s="693">
        <f>'[2]بيروت والبلاد العربية 37 '!$C$11:$T$11</f>
        <v>9</v>
      </c>
      <c r="R43" s="693">
        <f>'[2]بيروت والبلاد العربية 37 '!$C$11:$T$11</f>
        <v>10</v>
      </c>
      <c r="S43" s="693">
        <f>'[2]بيروت والبلاد العربية 37 '!$C$11:$T$11</f>
        <v>11</v>
      </c>
      <c r="T43" s="693">
        <f>'[2]بيروت والبلاد العربية 37 '!$C$11:$T$11</f>
        <v>12</v>
      </c>
      <c r="U43" s="191"/>
      <c r="V43" s="191"/>
    </row>
    <row r="44" spans="1:22" s="2" customFormat="1" ht="22.5" customHeight="1" thickBot="1">
      <c r="A44" s="215">
        <v>38</v>
      </c>
      <c r="B44" s="226" t="s">
        <v>53</v>
      </c>
      <c r="C44" s="692"/>
      <c r="D44" s="692"/>
      <c r="E44" s="692">
        <f>'[2]بارسيان 38 '!$E$11:$K$11</f>
        <v>6</v>
      </c>
      <c r="F44" s="692"/>
      <c r="G44" s="692"/>
      <c r="H44" s="693"/>
      <c r="I44" s="693"/>
      <c r="J44" s="693"/>
      <c r="K44" s="693">
        <f>'[2]بارسيان 38 '!$E$11:$K$11</f>
        <v>15</v>
      </c>
      <c r="L44" s="693"/>
      <c r="M44" s="692"/>
      <c r="N44" s="692"/>
      <c r="O44" s="692"/>
      <c r="P44" s="692"/>
      <c r="Q44" s="693"/>
      <c r="R44" s="693"/>
      <c r="S44" s="693"/>
      <c r="T44" s="693"/>
      <c r="U44" s="189"/>
      <c r="V44" s="189"/>
    </row>
    <row r="45" spans="1:22" s="9" customFormat="1" ht="22.5" customHeight="1" thickBot="1">
      <c r="A45" s="215">
        <v>39</v>
      </c>
      <c r="B45" s="197" t="s">
        <v>40</v>
      </c>
      <c r="C45" s="698"/>
      <c r="D45" s="698">
        <f>'[2]لبنان والمهجر 39'!$D$11:$S$11</f>
        <v>3.64</v>
      </c>
      <c r="E45" s="698"/>
      <c r="F45" s="698"/>
      <c r="G45" s="698"/>
      <c r="H45" s="699"/>
      <c r="I45" s="699">
        <f>'[2]لبنان والمهجر 39'!$D$11:$S$11</f>
        <v>8.01</v>
      </c>
      <c r="J45" s="699">
        <f>'[2]لبنان والمهجر 39'!$D$11:$S$11</f>
        <v>9</v>
      </c>
      <c r="K45" s="699"/>
      <c r="L45" s="699">
        <f>'[2]لبنان والمهجر 39'!$D$11:$S$11</f>
        <v>9.79</v>
      </c>
      <c r="M45" s="698"/>
      <c r="N45" s="698">
        <f>'[2]لبنان والمهجر 39'!$D$11:$S$11</f>
        <v>2.98</v>
      </c>
      <c r="O45" s="698"/>
      <c r="P45" s="698"/>
      <c r="Q45" s="699"/>
      <c r="R45" s="699"/>
      <c r="S45" s="699">
        <f>'[2]لبنان والمهجر 39'!$D$11:$S$11</f>
        <v>9.29</v>
      </c>
      <c r="T45" s="699"/>
      <c r="U45" s="191"/>
      <c r="V45" s="191"/>
    </row>
    <row r="46" spans="1:22" s="19" customFormat="1" ht="22.5" customHeight="1" thickBot="1">
      <c r="A46" s="215">
        <v>40</v>
      </c>
      <c r="B46" s="199" t="s">
        <v>91</v>
      </c>
      <c r="C46" s="700">
        <f>'[2]بنك عودة 40'!$C$11:$S$11</f>
        <v>4</v>
      </c>
      <c r="D46" s="700">
        <f>'[2]بنك عودة 40'!$C$11:$S$11</f>
        <v>5.2</v>
      </c>
      <c r="E46" s="700">
        <f>'[2]بنك عودة 40'!$C$11:$S$11</f>
        <v>5.3</v>
      </c>
      <c r="F46" s="700"/>
      <c r="G46" s="700"/>
      <c r="H46" s="701">
        <f>'[2]بنك عودة 40'!$C$11:$S$11</f>
        <v>10.5</v>
      </c>
      <c r="I46" s="701"/>
      <c r="J46" s="701">
        <f>'[2]بنك عودة 40'!$C$11:$S$11</f>
        <v>12.5</v>
      </c>
      <c r="K46" s="701">
        <f>'[2]بنك عودة 40'!$C$11:$S$11</f>
        <v>13.5</v>
      </c>
      <c r="L46" s="701"/>
      <c r="M46" s="700">
        <f>'[2]بنك عودة 40'!$C$11:$S$11</f>
        <v>1.5</v>
      </c>
      <c r="N46" s="700">
        <f>'[2]بنك عودة 40'!$C$11:$S$11</f>
        <v>1.9</v>
      </c>
      <c r="O46" s="700">
        <f>'[2]بنك عودة 40'!$C$11:$S$11</f>
        <v>2.58</v>
      </c>
      <c r="P46" s="700"/>
      <c r="Q46" s="701">
        <f>'[2]بنك عودة 40'!$C$11:$S$11</f>
        <v>9.75</v>
      </c>
      <c r="R46" s="701">
        <f>'[2]بنك عودة 40'!$C$11:$S$11</f>
        <v>10.75</v>
      </c>
      <c r="S46" s="701">
        <f>'[2]بنك عودة 40'!$C$11:$S$11</f>
        <v>10.75</v>
      </c>
      <c r="T46" s="701"/>
      <c r="U46" s="193"/>
      <c r="V46" s="193"/>
    </row>
    <row r="47" spans="1:22" ht="28.5" customHeight="1" thickBot="1">
      <c r="A47" s="872" t="s">
        <v>25</v>
      </c>
      <c r="B47" s="873"/>
      <c r="C47" s="702">
        <f>AVERAGE(C7:C46)</f>
        <v>3.6265151515151515</v>
      </c>
      <c r="D47" s="702">
        <f aca="true" t="shared" si="0" ref="D47:R47">AVERAGE(D7:D46)</f>
        <v>4.251874999999999</v>
      </c>
      <c r="E47" s="702">
        <f t="shared" si="0"/>
        <v>5.167187500000001</v>
      </c>
      <c r="F47" s="702">
        <f t="shared" si="0"/>
        <v>5.090000000000001</v>
      </c>
      <c r="G47" s="702">
        <f t="shared" si="0"/>
        <v>6.333333333333333</v>
      </c>
      <c r="H47" s="703">
        <f t="shared" si="0"/>
        <v>13.53448275862069</v>
      </c>
      <c r="I47" s="703">
        <f t="shared" si="0"/>
        <v>13.118235294117646</v>
      </c>
      <c r="J47" s="703">
        <f t="shared" si="0"/>
        <v>12.503529411764706</v>
      </c>
      <c r="K47" s="703">
        <f t="shared" si="0"/>
        <v>12.222222222222221</v>
      </c>
      <c r="L47" s="703">
        <f t="shared" si="0"/>
        <v>12.101052631578947</v>
      </c>
      <c r="M47" s="702">
        <f t="shared" si="0"/>
        <v>1.9708064516129034</v>
      </c>
      <c r="N47" s="702">
        <f t="shared" si="0"/>
        <v>2.537096774193549</v>
      </c>
      <c r="O47" s="702">
        <f t="shared" si="0"/>
        <v>3.241</v>
      </c>
      <c r="P47" s="702">
        <f t="shared" si="0"/>
        <v>3.5566666666666666</v>
      </c>
      <c r="Q47" s="703">
        <f t="shared" si="0"/>
        <v>12.300322580645162</v>
      </c>
      <c r="R47" s="703">
        <f t="shared" si="0"/>
        <v>11.715000000000002</v>
      </c>
      <c r="S47" s="703">
        <f>AVERAGE(S7:S46)</f>
        <v>11.948421052631579</v>
      </c>
      <c r="T47" s="703">
        <f>AVERAGE(T7:T46)</f>
        <v>11.573076923076922</v>
      </c>
      <c r="U47" s="189"/>
      <c r="V47" s="189"/>
    </row>
    <row r="48" spans="1:22" ht="27" customHeight="1">
      <c r="A48" s="200"/>
      <c r="B48" s="200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189"/>
      <c r="V48" s="189"/>
    </row>
    <row r="49" spans="1:25" ht="111.75" customHeight="1">
      <c r="A49" s="685"/>
      <c r="B49" s="686" t="s">
        <v>77</v>
      </c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</row>
    <row r="50" spans="1:22" ht="36" customHeight="1" thickBot="1">
      <c r="A50" s="864" t="s">
        <v>109</v>
      </c>
      <c r="B50" s="864"/>
      <c r="C50" s="864"/>
      <c r="D50" s="864"/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64"/>
      <c r="U50" s="189"/>
      <c r="V50" s="189"/>
    </row>
    <row r="51" spans="1:22" ht="28.5" customHeight="1" thickBot="1" thickTop="1">
      <c r="A51" s="865" t="s">
        <v>0</v>
      </c>
      <c r="B51" s="865"/>
      <c r="C51" s="868" t="s">
        <v>41</v>
      </c>
      <c r="D51" s="869"/>
      <c r="E51" s="869"/>
      <c r="F51" s="869"/>
      <c r="G51" s="869"/>
      <c r="H51" s="869"/>
      <c r="I51" s="869"/>
      <c r="J51" s="869"/>
      <c r="K51" s="869"/>
      <c r="L51" s="869"/>
      <c r="M51" s="869" t="s">
        <v>1</v>
      </c>
      <c r="N51" s="869"/>
      <c r="O51" s="869"/>
      <c r="P51" s="869"/>
      <c r="Q51" s="869"/>
      <c r="R51" s="869"/>
      <c r="S51" s="869"/>
      <c r="T51" s="870"/>
      <c r="U51" s="189"/>
      <c r="V51" s="189"/>
    </row>
    <row r="52" spans="1:22" ht="27" customHeight="1" thickBot="1">
      <c r="A52" s="866"/>
      <c r="B52" s="866"/>
      <c r="C52" s="871" t="s">
        <v>2</v>
      </c>
      <c r="D52" s="861"/>
      <c r="E52" s="861"/>
      <c r="F52" s="861"/>
      <c r="G52" s="861"/>
      <c r="H52" s="861" t="s">
        <v>110</v>
      </c>
      <c r="I52" s="861"/>
      <c r="J52" s="861"/>
      <c r="K52" s="861"/>
      <c r="L52" s="861"/>
      <c r="M52" s="861" t="s">
        <v>3</v>
      </c>
      <c r="N52" s="861"/>
      <c r="O52" s="861"/>
      <c r="P52" s="861"/>
      <c r="Q52" s="861" t="s">
        <v>111</v>
      </c>
      <c r="R52" s="861"/>
      <c r="S52" s="861"/>
      <c r="T52" s="862"/>
      <c r="U52" s="189"/>
      <c r="V52" s="189"/>
    </row>
    <row r="53" spans="1:22" ht="19.5" customHeight="1" thickBot="1">
      <c r="A53" s="866"/>
      <c r="B53" s="866"/>
      <c r="C53" s="858" t="s">
        <v>4</v>
      </c>
      <c r="D53" s="861" t="s">
        <v>5</v>
      </c>
      <c r="E53" s="861"/>
      <c r="F53" s="861"/>
      <c r="G53" s="861"/>
      <c r="H53" s="858" t="s">
        <v>112</v>
      </c>
      <c r="I53" s="858" t="s">
        <v>88</v>
      </c>
      <c r="J53" s="861" t="s">
        <v>6</v>
      </c>
      <c r="K53" s="861"/>
      <c r="L53" s="861"/>
      <c r="M53" s="858" t="s">
        <v>26</v>
      </c>
      <c r="N53" s="861" t="s">
        <v>7</v>
      </c>
      <c r="O53" s="861"/>
      <c r="P53" s="861"/>
      <c r="Q53" s="861" t="s">
        <v>6</v>
      </c>
      <c r="R53" s="861"/>
      <c r="S53" s="861"/>
      <c r="T53" s="862"/>
      <c r="U53" s="189"/>
      <c r="V53" s="189"/>
    </row>
    <row r="54" spans="1:22" ht="17.25" customHeight="1">
      <c r="A54" s="866"/>
      <c r="B54" s="866"/>
      <c r="C54" s="860"/>
      <c r="D54" s="858" t="s">
        <v>8</v>
      </c>
      <c r="E54" s="858" t="s">
        <v>9</v>
      </c>
      <c r="F54" s="858" t="s">
        <v>10</v>
      </c>
      <c r="G54" s="858" t="s">
        <v>11</v>
      </c>
      <c r="H54" s="860"/>
      <c r="I54" s="860"/>
      <c r="J54" s="858" t="s">
        <v>12</v>
      </c>
      <c r="K54" s="858" t="s">
        <v>13</v>
      </c>
      <c r="L54" s="858" t="s">
        <v>14</v>
      </c>
      <c r="M54" s="860"/>
      <c r="N54" s="858" t="s">
        <v>15</v>
      </c>
      <c r="O54" s="858" t="s">
        <v>16</v>
      </c>
      <c r="P54" s="858" t="s">
        <v>17</v>
      </c>
      <c r="Q54" s="858" t="s">
        <v>18</v>
      </c>
      <c r="R54" s="858" t="s">
        <v>19</v>
      </c>
      <c r="S54" s="858" t="s">
        <v>20</v>
      </c>
      <c r="T54" s="858" t="s">
        <v>113</v>
      </c>
      <c r="U54" s="189"/>
      <c r="V54" s="189"/>
    </row>
    <row r="55" spans="1:22" ht="145.5" customHeight="1" thickBot="1">
      <c r="A55" s="867"/>
      <c r="B55" s="867"/>
      <c r="C55" s="859"/>
      <c r="D55" s="859"/>
      <c r="E55" s="859"/>
      <c r="F55" s="859"/>
      <c r="G55" s="859"/>
      <c r="H55" s="859"/>
      <c r="I55" s="859"/>
      <c r="J55" s="859"/>
      <c r="K55" s="859"/>
      <c r="L55" s="859"/>
      <c r="M55" s="859"/>
      <c r="N55" s="859"/>
      <c r="O55" s="859"/>
      <c r="P55" s="859"/>
      <c r="Q55" s="859"/>
      <c r="R55" s="859"/>
      <c r="S55" s="859"/>
      <c r="T55" s="859"/>
      <c r="U55" s="189" t="s">
        <v>35</v>
      </c>
      <c r="V55" s="189"/>
    </row>
    <row r="56" spans="1:22" ht="33.75" customHeight="1" thickBot="1">
      <c r="A56" s="202">
        <v>1</v>
      </c>
      <c r="B56" s="203" t="s">
        <v>114</v>
      </c>
      <c r="C56" s="704">
        <f>'[2]الصناعي A'!$C$11:$O$11</f>
        <v>4</v>
      </c>
      <c r="D56" s="704">
        <f>'[2]الصناعي A'!$C$11:$O$11</f>
        <v>5</v>
      </c>
      <c r="E56" s="704">
        <f>'[2]الصناعي A'!$C$11:$O$11</f>
        <v>6</v>
      </c>
      <c r="F56" s="704">
        <f>'[2]الصناعي A'!$C$11:$O$11</f>
        <v>7</v>
      </c>
      <c r="G56" s="704"/>
      <c r="H56" s="705"/>
      <c r="I56" s="705"/>
      <c r="J56" s="705"/>
      <c r="K56" s="705">
        <f>'[2]الصناعي A'!$C$11:$O$11</f>
        <v>6</v>
      </c>
      <c r="L56" s="705">
        <f>'[2]الصناعي A'!$C$11:$O$11</f>
        <v>6</v>
      </c>
      <c r="M56" s="704">
        <f>'[2]الصناعي A'!$C$11:$O$11</f>
        <v>1</v>
      </c>
      <c r="N56" s="704">
        <f>'[2]الصناعي A'!$C$11:$O$11</f>
        <v>1</v>
      </c>
      <c r="O56" s="704">
        <f>'[2]الصناعي A'!$C$11:$O$11</f>
        <v>1.5</v>
      </c>
      <c r="P56" s="705"/>
      <c r="Q56" s="319"/>
      <c r="R56" s="319"/>
      <c r="S56" s="319"/>
      <c r="T56" s="319"/>
      <c r="U56" s="189"/>
      <c r="V56" s="189"/>
    </row>
    <row r="57" spans="1:24" ht="30" customHeight="1" thickBot="1">
      <c r="A57" s="204">
        <v>2</v>
      </c>
      <c r="B57" s="205" t="s">
        <v>39</v>
      </c>
      <c r="C57" s="706">
        <f>'[2]الزراعي التعاوني B'!$C$11:$L$11</f>
        <v>3</v>
      </c>
      <c r="D57" s="706">
        <f>'[2]الزراعي التعاوني B'!$C$11:$L$11</f>
        <v>2</v>
      </c>
      <c r="E57" s="706">
        <f>'[2]الزراعي التعاوني B'!$C$11:$L$11</f>
        <v>3</v>
      </c>
      <c r="F57" s="706">
        <f>'[2]الزراعي التعاوني B'!$C$11:$L$11</f>
        <v>4</v>
      </c>
      <c r="G57" s="706"/>
      <c r="H57" s="707">
        <f>'[2]الزراعي التعاوني B'!$C$11:$L$11</f>
        <v>14</v>
      </c>
      <c r="I57" s="707">
        <f>'[2]الزراعي التعاوني B'!$C$11:$L$11</f>
        <v>14</v>
      </c>
      <c r="J57" s="707">
        <f>'[2]الزراعي التعاوني B'!$C$11:$L$11</f>
        <v>8</v>
      </c>
      <c r="K57" s="707">
        <f>'[2]الزراعي التعاوني B'!$C$11:$L$11</f>
        <v>10</v>
      </c>
      <c r="L57" s="707">
        <f>'[2]الزراعي التعاوني B'!$C$11:$L$11</f>
        <v>12</v>
      </c>
      <c r="M57" s="706"/>
      <c r="N57" s="706"/>
      <c r="O57" s="706"/>
      <c r="P57" s="707"/>
      <c r="Q57" s="320"/>
      <c r="R57" s="320"/>
      <c r="S57" s="320"/>
      <c r="T57" s="320"/>
      <c r="U57" s="194"/>
      <c r="V57" s="194"/>
      <c r="W57" s="5"/>
      <c r="X57" s="5"/>
    </row>
    <row r="58" spans="1:24" ht="32.25" customHeight="1" thickBot="1">
      <c r="A58" s="206">
        <v>3</v>
      </c>
      <c r="B58" s="205" t="s">
        <v>68</v>
      </c>
      <c r="C58" s="706">
        <f>'[2]العقاري C'!$C$11:$L$11</f>
        <v>3</v>
      </c>
      <c r="D58" s="706">
        <f>'[2]العقاري C'!$C$11:$L$11</f>
        <v>3.5</v>
      </c>
      <c r="E58" s="706">
        <f>'[2]العقاري C'!$C$11:$L$11</f>
        <v>4</v>
      </c>
      <c r="F58" s="706">
        <f>'[2]العقاري C'!$C$11:$L$11</f>
        <v>5</v>
      </c>
      <c r="G58" s="706"/>
      <c r="H58" s="707">
        <f>'[2]العقاري C'!$C$11:$L$11</f>
        <v>10</v>
      </c>
      <c r="I58" s="707">
        <f>'[2]العقاري C'!$C$11:$L$11</f>
        <v>10</v>
      </c>
      <c r="J58" s="707">
        <f>'[2]العقاري C'!$C$11:$L$11</f>
        <v>8</v>
      </c>
      <c r="K58" s="707">
        <f>'[2]العقاري C'!$C$11:$L$11</f>
        <v>10</v>
      </c>
      <c r="L58" s="707">
        <f>'[2]العقاري C'!$C$11:$L$11</f>
        <v>10</v>
      </c>
      <c r="M58" s="706"/>
      <c r="N58" s="706"/>
      <c r="O58" s="706"/>
      <c r="P58" s="707"/>
      <c r="Q58" s="320"/>
      <c r="R58" s="320"/>
      <c r="S58" s="320"/>
      <c r="T58" s="320"/>
      <c r="U58" s="195"/>
      <c r="V58" s="195"/>
      <c r="W58" s="4"/>
      <c r="X58" s="4"/>
    </row>
    <row r="59" spans="1:24" ht="33.75" customHeight="1" thickBot="1">
      <c r="A59" s="856" t="s">
        <v>28</v>
      </c>
      <c r="B59" s="857"/>
      <c r="C59" s="708">
        <f>AVERAGE(C56:C58)</f>
        <v>3.3333333333333335</v>
      </c>
      <c r="D59" s="708">
        <f aca="true" t="shared" si="1" ref="D59:O59">AVERAGE(D56:D58)</f>
        <v>3.5</v>
      </c>
      <c r="E59" s="708">
        <f t="shared" si="1"/>
        <v>4.333333333333333</v>
      </c>
      <c r="F59" s="708">
        <f t="shared" si="1"/>
        <v>5.333333333333333</v>
      </c>
      <c r="G59" s="708"/>
      <c r="H59" s="709">
        <f t="shared" si="1"/>
        <v>12</v>
      </c>
      <c r="I59" s="709">
        <f t="shared" si="1"/>
        <v>12</v>
      </c>
      <c r="J59" s="709">
        <f t="shared" si="1"/>
        <v>8</v>
      </c>
      <c r="K59" s="709">
        <f t="shared" si="1"/>
        <v>8.666666666666666</v>
      </c>
      <c r="L59" s="709">
        <f t="shared" si="1"/>
        <v>9.333333333333334</v>
      </c>
      <c r="M59" s="708">
        <f t="shared" si="1"/>
        <v>1</v>
      </c>
      <c r="N59" s="708">
        <f t="shared" si="1"/>
        <v>1</v>
      </c>
      <c r="O59" s="708">
        <f t="shared" si="1"/>
        <v>1.5</v>
      </c>
      <c r="P59" s="709"/>
      <c r="Q59" s="281"/>
      <c r="R59" s="281"/>
      <c r="S59" s="281"/>
      <c r="T59" s="281"/>
      <c r="U59" s="195"/>
      <c r="V59" s="196"/>
      <c r="W59" s="3"/>
      <c r="X59" s="3"/>
    </row>
    <row r="60" spans="1:20" ht="22.5" customHeight="1" thickBot="1">
      <c r="A60" s="855" t="s">
        <v>89</v>
      </c>
      <c r="B60" s="855"/>
      <c r="C60" s="855"/>
      <c r="D60" s="855"/>
      <c r="E60" s="855"/>
      <c r="F60" s="855"/>
      <c r="G60" s="855"/>
      <c r="H60" s="855"/>
      <c r="I60" s="855"/>
      <c r="J60" s="855"/>
      <c r="K60" s="855"/>
      <c r="L60" s="855"/>
      <c r="M60" s="855"/>
      <c r="N60" s="855"/>
      <c r="O60" s="855"/>
      <c r="P60" s="855"/>
      <c r="Q60" s="855"/>
      <c r="R60" s="855"/>
      <c r="S60" s="855"/>
      <c r="T60" s="855"/>
    </row>
    <row r="61" spans="1:2" ht="30">
      <c r="A61" s="854"/>
      <c r="B61" s="854"/>
    </row>
  </sheetData>
  <sheetProtection/>
  <mergeCells count="50">
    <mergeCell ref="C5:C6"/>
    <mergeCell ref="M5:M6"/>
    <mergeCell ref="N5:P5"/>
    <mergeCell ref="B2:T2"/>
    <mergeCell ref="A3:B6"/>
    <mergeCell ref="C3:L3"/>
    <mergeCell ref="M3:T3"/>
    <mergeCell ref="C4:G4"/>
    <mergeCell ref="H4:L4"/>
    <mergeCell ref="M4:P4"/>
    <mergeCell ref="Q4:T4"/>
    <mergeCell ref="C53:C55"/>
    <mergeCell ref="D53:G53"/>
    <mergeCell ref="S54:S55"/>
    <mergeCell ref="Q54:Q55"/>
    <mergeCell ref="A47:B47"/>
    <mergeCell ref="Q5:T5"/>
    <mergeCell ref="D5:G5"/>
    <mergeCell ref="H5:H6"/>
    <mergeCell ref="I5:I6"/>
    <mergeCell ref="J5:L5"/>
    <mergeCell ref="A50:T50"/>
    <mergeCell ref="A51:B55"/>
    <mergeCell ref="C51:L51"/>
    <mergeCell ref="M51:T51"/>
    <mergeCell ref="C52:G52"/>
    <mergeCell ref="H52:L52"/>
    <mergeCell ref="M52:P52"/>
    <mergeCell ref="I53:I55"/>
    <mergeCell ref="Q52:T52"/>
    <mergeCell ref="J53:L53"/>
    <mergeCell ref="M53:M55"/>
    <mergeCell ref="N53:P53"/>
    <mergeCell ref="L54:L55"/>
    <mergeCell ref="Q53:T53"/>
    <mergeCell ref="N54:N55"/>
    <mergeCell ref="O54:O55"/>
    <mergeCell ref="P54:P55"/>
    <mergeCell ref="T54:T55"/>
    <mergeCell ref="R54:R55"/>
    <mergeCell ref="A61:B61"/>
    <mergeCell ref="A60:T60"/>
    <mergeCell ref="A59:B59"/>
    <mergeCell ref="D54:D55"/>
    <mergeCell ref="E54:E55"/>
    <mergeCell ref="F54:F55"/>
    <mergeCell ref="G54:G55"/>
    <mergeCell ref="J54:J55"/>
    <mergeCell ref="K54:K55"/>
    <mergeCell ref="H53:H55"/>
  </mergeCells>
  <printOptions horizontalCentered="1"/>
  <pageMargins left="1.0236220472440944" right="0.35433070866141736" top="0.5118110236220472" bottom="0.1968503937007874" header="0.5511811023622047" footer="0.31496062992125984"/>
  <pageSetup horizontalDpi="600" verticalDpi="600" orientation="landscape" paperSize="9" scale="40" r:id="rId2"/>
  <rowBreaks count="1" manualBreakCount="1">
    <brk id="47" max="19" man="1"/>
  </rowBreaks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40" zoomScaleNormal="60" zoomScaleSheetLayoutView="40" zoomScalePageLayoutView="0" workbookViewId="0" topLeftCell="A40">
      <selection activeCell="A61" sqref="A61:IV61"/>
    </sheetView>
  </sheetViews>
  <sheetFormatPr defaultColWidth="9.140625" defaultRowHeight="12.75"/>
  <cols>
    <col min="1" max="1" width="8.140625" style="0" customWidth="1"/>
    <col min="2" max="2" width="78.8515625" style="0" customWidth="1"/>
    <col min="3" max="20" width="13.7109375" style="0" customWidth="1"/>
  </cols>
  <sheetData>
    <row r="1" spans="1:21" ht="134.25" customHeight="1">
      <c r="A1" s="904" t="s">
        <v>153</v>
      </c>
      <c r="B1" s="904"/>
      <c r="C1" s="528"/>
      <c r="D1" s="528"/>
      <c r="E1" s="528"/>
      <c r="F1" s="528"/>
      <c r="G1" s="528"/>
      <c r="H1" s="528"/>
      <c r="I1" s="529"/>
      <c r="J1" s="529"/>
      <c r="K1" s="529"/>
      <c r="L1" s="529"/>
      <c r="M1" s="529"/>
      <c r="N1" s="529"/>
      <c r="O1" s="529"/>
      <c r="P1" s="529"/>
      <c r="Q1" s="529"/>
      <c r="R1" s="530"/>
      <c r="S1" s="530"/>
      <c r="T1" s="530"/>
      <c r="U1" s="491"/>
    </row>
    <row r="2" spans="1:21" ht="41.25" customHeight="1" thickBot="1">
      <c r="A2" s="878" t="s">
        <v>116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491"/>
    </row>
    <row r="3" spans="1:21" ht="27.75" customHeight="1">
      <c r="A3" s="905" t="s">
        <v>0</v>
      </c>
      <c r="B3" s="906"/>
      <c r="C3" s="911" t="s">
        <v>41</v>
      </c>
      <c r="D3" s="912"/>
      <c r="E3" s="912"/>
      <c r="F3" s="912"/>
      <c r="G3" s="912"/>
      <c r="H3" s="912"/>
      <c r="I3" s="912"/>
      <c r="J3" s="912"/>
      <c r="K3" s="912"/>
      <c r="L3" s="913"/>
      <c r="M3" s="911" t="s">
        <v>1</v>
      </c>
      <c r="N3" s="912"/>
      <c r="O3" s="912"/>
      <c r="P3" s="912"/>
      <c r="Q3" s="912"/>
      <c r="R3" s="912"/>
      <c r="S3" s="912"/>
      <c r="T3" s="913"/>
      <c r="U3" s="492"/>
    </row>
    <row r="4" spans="1:21" ht="30" customHeight="1">
      <c r="A4" s="907"/>
      <c r="B4" s="908"/>
      <c r="C4" s="890" t="s">
        <v>2</v>
      </c>
      <c r="D4" s="891"/>
      <c r="E4" s="891"/>
      <c r="F4" s="891"/>
      <c r="G4" s="892"/>
      <c r="H4" s="890" t="s">
        <v>29</v>
      </c>
      <c r="I4" s="891"/>
      <c r="J4" s="891"/>
      <c r="K4" s="891"/>
      <c r="L4" s="892"/>
      <c r="M4" s="890" t="s">
        <v>3</v>
      </c>
      <c r="N4" s="891"/>
      <c r="O4" s="891"/>
      <c r="P4" s="892"/>
      <c r="Q4" s="890" t="s">
        <v>29</v>
      </c>
      <c r="R4" s="891"/>
      <c r="S4" s="891"/>
      <c r="T4" s="892"/>
      <c r="U4" s="492"/>
    </row>
    <row r="5" spans="1:21" ht="24.75" customHeight="1">
      <c r="A5" s="907"/>
      <c r="B5" s="908"/>
      <c r="C5" s="887" t="s">
        <v>4</v>
      </c>
      <c r="D5" s="890" t="s">
        <v>5</v>
      </c>
      <c r="E5" s="891"/>
      <c r="F5" s="891"/>
      <c r="G5" s="892"/>
      <c r="H5" s="887" t="s">
        <v>59</v>
      </c>
      <c r="I5" s="887" t="s">
        <v>42</v>
      </c>
      <c r="J5" s="890" t="s">
        <v>6</v>
      </c>
      <c r="K5" s="891"/>
      <c r="L5" s="892"/>
      <c r="M5" s="887" t="s">
        <v>26</v>
      </c>
      <c r="N5" s="890" t="s">
        <v>7</v>
      </c>
      <c r="O5" s="891"/>
      <c r="P5" s="892"/>
      <c r="Q5" s="890" t="s">
        <v>6</v>
      </c>
      <c r="R5" s="891"/>
      <c r="S5" s="891"/>
      <c r="T5" s="892"/>
      <c r="U5" s="492"/>
    </row>
    <row r="6" spans="1:21" ht="24" customHeight="1">
      <c r="A6" s="907"/>
      <c r="B6" s="908"/>
      <c r="C6" s="888"/>
      <c r="D6" s="887" t="s">
        <v>8</v>
      </c>
      <c r="E6" s="887" t="s">
        <v>9</v>
      </c>
      <c r="F6" s="887" t="s">
        <v>10</v>
      </c>
      <c r="G6" s="887" t="s">
        <v>11</v>
      </c>
      <c r="H6" s="888"/>
      <c r="I6" s="888"/>
      <c r="J6" s="887" t="s">
        <v>12</v>
      </c>
      <c r="K6" s="887" t="s">
        <v>13</v>
      </c>
      <c r="L6" s="887" t="s">
        <v>14</v>
      </c>
      <c r="M6" s="888"/>
      <c r="N6" s="887" t="s">
        <v>15</v>
      </c>
      <c r="O6" s="887" t="s">
        <v>16</v>
      </c>
      <c r="P6" s="887" t="s">
        <v>17</v>
      </c>
      <c r="Q6" s="887" t="s">
        <v>18</v>
      </c>
      <c r="R6" s="887" t="s">
        <v>19</v>
      </c>
      <c r="S6" s="887" t="s">
        <v>20</v>
      </c>
      <c r="T6" s="887" t="s">
        <v>43</v>
      </c>
      <c r="U6" s="492"/>
    </row>
    <row r="7" spans="1:21" ht="132.75" customHeight="1" thickBot="1">
      <c r="A7" s="909"/>
      <c r="B7" s="910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  <c r="U7" s="1"/>
    </row>
    <row r="8" spans="1:21" ht="36" customHeight="1" thickBot="1">
      <c r="A8" s="227">
        <v>1</v>
      </c>
      <c r="B8" s="228" t="s">
        <v>78</v>
      </c>
      <c r="C8" s="282">
        <f>'[2]الرافدين 1 '!$C$12:$S$12</f>
        <v>4</v>
      </c>
      <c r="D8" s="282">
        <f>'[2]الرافدين 1 '!$C$12:$S$12</f>
        <v>4.5</v>
      </c>
      <c r="E8" s="282">
        <f>'[2]الرافدين 1 '!$C$12:$S$12</f>
        <v>5</v>
      </c>
      <c r="F8" s="282">
        <f>'[2]الرافدين 1 '!$C$12:$S$12</f>
        <v>5.75</v>
      </c>
      <c r="G8" s="282"/>
      <c r="H8" s="283"/>
      <c r="I8" s="283"/>
      <c r="J8" s="283">
        <f>'[2]الرافدين 1 '!$C$12:$S$12</f>
        <v>9</v>
      </c>
      <c r="K8" s="283">
        <f>'[2]الرافدين 1 '!$C$12:$S$12</f>
        <v>10</v>
      </c>
      <c r="L8" s="283">
        <f>'[2]الرافدين 1 '!$C$12:$S$12</f>
        <v>11</v>
      </c>
      <c r="M8" s="282">
        <f>'[2]الرافدين 1 '!$C$12:$S$12</f>
        <v>1</v>
      </c>
      <c r="N8" s="282">
        <f>'[2]الرافدين 1 '!$C$12:$S$12</f>
        <v>1.5</v>
      </c>
      <c r="O8" s="282">
        <f>'[2]الرافدين 1 '!$C$12:$S$12</f>
        <v>1.75</v>
      </c>
      <c r="P8" s="282">
        <f>'[2]الرافدين 1 '!$C$12:$S$12</f>
        <v>3.25</v>
      </c>
      <c r="Q8" s="283">
        <f>'[2]الرافدين 1 '!$C$12:$S$12</f>
        <v>8</v>
      </c>
      <c r="R8" s="283">
        <f>'[2]الرافدين 1 '!$C$12:$S$12</f>
        <v>9</v>
      </c>
      <c r="S8" s="283">
        <f>'[2]الرافدين 1 '!$C$12:$S$12</f>
        <v>10</v>
      </c>
      <c r="T8" s="283"/>
      <c r="U8" s="207"/>
    </row>
    <row r="9" spans="1:21" ht="33" customHeight="1" thickBot="1">
      <c r="A9" s="229">
        <v>2</v>
      </c>
      <c r="B9" s="228" t="s">
        <v>31</v>
      </c>
      <c r="C9" s="282">
        <f>'[2]الرشيد 2'!$C$12:$T$12</f>
        <v>3.5</v>
      </c>
      <c r="D9" s="282">
        <f>'[2]الرشيد 2'!$C$12:$T$12</f>
        <v>4.5</v>
      </c>
      <c r="E9" s="282">
        <f>'[2]الرشيد 2'!$C$12:$T$12</f>
        <v>5</v>
      </c>
      <c r="F9" s="282">
        <f>'[2]الرشيد 2'!$C$12:$T$12</f>
        <v>6.5</v>
      </c>
      <c r="G9" s="282"/>
      <c r="H9" s="283">
        <f>'[2]الرشيد 2'!$C$12:$T$12</f>
        <v>10</v>
      </c>
      <c r="I9" s="283">
        <f>'[2]الرشيد 2'!$C$12:$T$12</f>
        <v>10</v>
      </c>
      <c r="J9" s="283">
        <f>'[2]الرشيد 2'!$C$12:$T$12</f>
        <v>10</v>
      </c>
      <c r="K9" s="283">
        <f>'[2]الرشيد 2'!$C$12:$T$12</f>
        <v>11</v>
      </c>
      <c r="L9" s="283">
        <f>'[2]الرشيد 2'!$C$12:$T$12</f>
        <v>12</v>
      </c>
      <c r="M9" s="282">
        <f>'[2]الرشيد 2'!$C$12:$T$12</f>
        <v>1</v>
      </c>
      <c r="N9" s="282">
        <f>'[2]الرشيد 2'!$C$12:$T$12</f>
        <v>1.5</v>
      </c>
      <c r="O9" s="282">
        <f>'[2]الرشيد 2'!$C$12:$T$12</f>
        <v>1.5</v>
      </c>
      <c r="P9" s="282">
        <f>'[2]الرشيد 2'!$C$12:$T$12</f>
        <v>2.5</v>
      </c>
      <c r="Q9" s="283">
        <f>'[2]الرشيد 2'!$C$12:$T$12</f>
        <v>9</v>
      </c>
      <c r="R9" s="283">
        <f>'[2]الرشيد 2'!$C$12:$T$12</f>
        <v>10</v>
      </c>
      <c r="S9" s="283">
        <f>'[2]الرشيد 2'!$C$12:$T$12</f>
        <v>10</v>
      </c>
      <c r="T9" s="283">
        <f>'[2]الرشيد 2'!$C$12:$T$12</f>
        <v>11</v>
      </c>
      <c r="U9" s="125"/>
    </row>
    <row r="10" spans="1:21" ht="28.5" customHeight="1" thickBot="1">
      <c r="A10" s="227">
        <v>3</v>
      </c>
      <c r="B10" s="230" t="s">
        <v>30</v>
      </c>
      <c r="C10" s="282">
        <f>'[2]العراقي للتجارة 3'!$C$12:$T$12</f>
        <v>2</v>
      </c>
      <c r="D10" s="282">
        <f>'[2]العراقي للتجارة 3'!$C$12:$T$12</f>
        <v>1.5</v>
      </c>
      <c r="E10" s="282">
        <f>'[2]العراقي للتجارة 3'!$C$12:$T$12</f>
        <v>2.5</v>
      </c>
      <c r="F10" s="282"/>
      <c r="G10" s="282"/>
      <c r="H10" s="283">
        <f>'[2]العراقي للتجارة 3'!$C$12:$T$12</f>
        <v>10</v>
      </c>
      <c r="I10" s="283"/>
      <c r="J10" s="283">
        <f>'[2]العراقي للتجارة 3'!$C$12:$T$12</f>
        <v>10</v>
      </c>
      <c r="K10" s="283">
        <f>'[2]العراقي للتجارة 3'!$C$12:$T$12</f>
        <v>10</v>
      </c>
      <c r="L10" s="283">
        <f>'[2]العراقي للتجارة 3'!$C$12:$T$12</f>
        <v>10</v>
      </c>
      <c r="M10" s="282">
        <f>'[2]العراقي للتجارة 3'!$C$12:$T$12</f>
        <v>1</v>
      </c>
      <c r="N10" s="282">
        <f>'[2]العراقي للتجارة 3'!$C$12:$T$12</f>
        <v>1.25</v>
      </c>
      <c r="O10" s="282">
        <f>'[2]العراقي للتجارة 3'!$C$12:$T$12</f>
        <v>1.5</v>
      </c>
      <c r="P10" s="282"/>
      <c r="Q10" s="283">
        <f>'[2]العراقي للتجارة 3'!$C$12:$T$12</f>
        <v>8</v>
      </c>
      <c r="R10" s="283">
        <f>'[2]العراقي للتجارة 3'!$C$12:$T$12</f>
        <v>8</v>
      </c>
      <c r="S10" s="283">
        <f>'[2]العراقي للتجارة 3'!$C$12:$T$12</f>
        <v>8</v>
      </c>
      <c r="T10" s="283"/>
      <c r="U10" s="125"/>
    </row>
    <row r="11" spans="1:21" ht="27" customHeight="1" thickBot="1">
      <c r="A11" s="227">
        <v>4</v>
      </c>
      <c r="B11" s="231" t="s">
        <v>44</v>
      </c>
      <c r="C11" s="282">
        <f>'[2]بغداد 4'!$C$12:$T$12</f>
        <v>2.5</v>
      </c>
      <c r="D11" s="282">
        <f>'[2]بغداد 4'!$C$12:$T$12</f>
        <v>3</v>
      </c>
      <c r="E11" s="282">
        <f>'[2]بغداد 4'!$C$12:$T$12</f>
        <v>3</v>
      </c>
      <c r="F11" s="282"/>
      <c r="G11" s="282"/>
      <c r="H11" s="283">
        <f>'[2]بغداد 4'!$C$12:$T$12</f>
        <v>10</v>
      </c>
      <c r="I11" s="283"/>
      <c r="J11" s="283">
        <f>'[2]بغداد 4'!$C$12:$T$12</f>
        <v>8</v>
      </c>
      <c r="K11" s="283">
        <f>'[2]بغداد 4'!$C$12:$T$12</f>
        <v>9</v>
      </c>
      <c r="L11" s="283">
        <f>'[2]بغداد 4'!$C$12:$T$12</f>
        <v>10</v>
      </c>
      <c r="M11" s="282">
        <f>'[2]بغداد 4'!$C$12:$T$12</f>
        <v>1</v>
      </c>
      <c r="N11" s="282">
        <f>'[2]بغداد 4'!$C$12:$T$12</f>
        <v>1.5</v>
      </c>
      <c r="O11" s="282">
        <f>'[2]بغداد 4'!$C$12:$T$12</f>
        <v>1.5</v>
      </c>
      <c r="P11" s="282"/>
      <c r="Q11" s="283">
        <f>'[2]بغداد 4'!$C$12:$T$12</f>
        <v>9</v>
      </c>
      <c r="R11" s="283">
        <f>'[2]بغداد 4'!$C$12:$T$12</f>
        <v>10</v>
      </c>
      <c r="S11" s="283"/>
      <c r="T11" s="283">
        <f>'[2]بغداد 4'!$C$12:$T$12</f>
        <v>11</v>
      </c>
      <c r="U11" s="125"/>
    </row>
    <row r="12" spans="1:21" ht="27.75" customHeight="1" thickBot="1">
      <c r="A12" s="229">
        <v>5</v>
      </c>
      <c r="B12" s="232" t="s">
        <v>79</v>
      </c>
      <c r="C12" s="282">
        <f>'[2]التجاري العراقي 5'!$C$12:$T$12</f>
        <v>0.25</v>
      </c>
      <c r="D12" s="282">
        <f>'[2]التجاري العراقي 5'!$C$12:$T$12</f>
        <v>2.38</v>
      </c>
      <c r="E12" s="282">
        <f>'[2]التجاري العراقي 5'!$C$12:$T$12</f>
        <v>2.38</v>
      </c>
      <c r="F12" s="282"/>
      <c r="G12" s="282"/>
      <c r="H12" s="283">
        <f>'[2]التجاري العراقي 5'!$C$12:$T$12</f>
        <v>12</v>
      </c>
      <c r="I12" s="283"/>
      <c r="J12" s="283">
        <f>'[2]التجاري العراقي 5'!$C$12:$T$12</f>
        <v>12</v>
      </c>
      <c r="K12" s="283">
        <f>'[2]التجاري العراقي 5'!$C$12:$T$12</f>
        <v>12</v>
      </c>
      <c r="L12" s="283">
        <f>'[2]التجاري العراقي 5'!$C$12:$T$12</f>
        <v>12</v>
      </c>
      <c r="M12" s="282"/>
      <c r="N12" s="282"/>
      <c r="O12" s="282"/>
      <c r="P12" s="282"/>
      <c r="Q12" s="283">
        <f>'[2]التجاري العراقي 5'!$C$12:$T$12</f>
        <v>12</v>
      </c>
      <c r="R12" s="283">
        <f>'[2]التجاري العراقي 5'!$C$12:$T$12</f>
        <v>12</v>
      </c>
      <c r="S12" s="283">
        <f>'[2]التجاري العراقي 5'!$C$12:$T$12</f>
        <v>12</v>
      </c>
      <c r="T12" s="283">
        <f>'[2]التجاري العراقي 5'!$C$12:$T$12</f>
        <v>12</v>
      </c>
      <c r="U12" s="125"/>
    </row>
    <row r="13" spans="1:21" ht="36.75" customHeight="1" thickBot="1">
      <c r="A13" s="227">
        <v>6</v>
      </c>
      <c r="B13" s="233" t="s">
        <v>45</v>
      </c>
      <c r="C13" s="282">
        <f>'[2]الشرق الاوسط 6'!$C$12:$T$12</f>
        <v>4</v>
      </c>
      <c r="D13" s="282">
        <f>'[2]الشرق الاوسط 6'!$C$12:$T$12</f>
        <v>4.5</v>
      </c>
      <c r="E13" s="282">
        <f>'[2]الشرق الاوسط 6'!$C$12:$T$12</f>
        <v>5</v>
      </c>
      <c r="F13" s="282">
        <f>'[2]الشرق الاوسط 6'!$C$12:$T$12</f>
        <v>6</v>
      </c>
      <c r="G13" s="282"/>
      <c r="H13" s="283">
        <f>'[2]الشرق الاوسط 6'!$C$12:$T$12</f>
        <v>16</v>
      </c>
      <c r="I13" s="283"/>
      <c r="J13" s="283">
        <f>'[2]الشرق الاوسط 6'!$C$12:$T$12</f>
        <v>15</v>
      </c>
      <c r="K13" s="283">
        <f>'[2]الشرق الاوسط 6'!$C$12:$T$12</f>
        <v>16</v>
      </c>
      <c r="L13" s="283"/>
      <c r="M13" s="282">
        <f>'[2]الشرق الاوسط 6'!$C$12:$T$12</f>
        <v>2</v>
      </c>
      <c r="N13" s="282">
        <f>'[2]الشرق الاوسط 6'!$C$12:$T$12</f>
        <v>2.5</v>
      </c>
      <c r="O13" s="282">
        <f>'[2]الشرق الاوسط 6'!$C$12:$T$12</f>
        <v>3</v>
      </c>
      <c r="P13" s="282">
        <f>'[2]الشرق الاوسط 6'!$C$12:$T$12</f>
        <v>3.5</v>
      </c>
      <c r="Q13" s="283">
        <f>'[2]الشرق الاوسط 6'!$C$12:$T$12</f>
        <v>14</v>
      </c>
      <c r="R13" s="283">
        <f>'[2]الشرق الاوسط 6'!$C$12:$T$12</f>
        <v>15</v>
      </c>
      <c r="S13" s="283">
        <f>'[2]الشرق الاوسط 6'!$C$12:$T$12</f>
        <v>15</v>
      </c>
      <c r="T13" s="283"/>
      <c r="U13" s="125"/>
    </row>
    <row r="14" spans="1:21" ht="28.5" customHeight="1" thickBot="1">
      <c r="A14" s="227">
        <v>7</v>
      </c>
      <c r="B14" s="234" t="s">
        <v>21</v>
      </c>
      <c r="C14" s="282">
        <f>'[2]الاستثمار العراقي 7'!$C$12:$T$12</f>
        <v>4.5</v>
      </c>
      <c r="D14" s="282">
        <f>'[2]الاستثمار العراقي 7'!$C$12:$T$12</f>
        <v>5.25</v>
      </c>
      <c r="E14" s="282">
        <f>'[2]الاستثمار العراقي 7'!$C$12:$T$12</f>
        <v>5.5</v>
      </c>
      <c r="F14" s="282"/>
      <c r="G14" s="282"/>
      <c r="H14" s="283">
        <f>'[2]الاستثمار العراقي 7'!$C$12:$T$12</f>
        <v>14</v>
      </c>
      <c r="I14" s="283">
        <f>'[2]الاستثمار العراقي 7'!$C$12:$T$12</f>
        <v>14</v>
      </c>
      <c r="J14" s="283"/>
      <c r="K14" s="283"/>
      <c r="L14" s="283"/>
      <c r="M14" s="282">
        <f>'[2]الاستثمار العراقي 7'!$C$12:$T$12</f>
        <v>3</v>
      </c>
      <c r="N14" s="282">
        <f>'[2]الاستثمار العراقي 7'!$C$12:$T$12</f>
        <v>3.5</v>
      </c>
      <c r="O14" s="282">
        <f>'[2]الاستثمار العراقي 7'!$C$12:$T$12</f>
        <v>3.75</v>
      </c>
      <c r="P14" s="282"/>
      <c r="Q14" s="283">
        <f>'[2]الاستثمار العراقي 7'!$C$12:$T$12</f>
        <v>12</v>
      </c>
      <c r="R14" s="283"/>
      <c r="S14" s="283"/>
      <c r="T14" s="283"/>
      <c r="U14" s="125"/>
    </row>
    <row r="15" spans="1:21" ht="28.5" customHeight="1" thickBot="1">
      <c r="A15" s="229">
        <v>8</v>
      </c>
      <c r="B15" s="232" t="s">
        <v>101</v>
      </c>
      <c r="C15" s="282" t="str">
        <f>'[2]المتحد للاستثمار 8 '!$C$12:$T$12</f>
        <v> </v>
      </c>
      <c r="D15" s="282">
        <f>'[2]المتحد للاستثمار 8 '!$C$12:$T$12</f>
        <v>6.5</v>
      </c>
      <c r="E15" s="282">
        <f>'[2]المتحد للاستثمار 8 '!$C$12:$T$12</f>
        <v>10</v>
      </c>
      <c r="F15" s="282"/>
      <c r="G15" s="282"/>
      <c r="H15" s="283">
        <f>'[2]المتحد للاستثمار 8 '!$C$12:$T$12</f>
        <v>14</v>
      </c>
      <c r="I15" s="283"/>
      <c r="J15" s="283">
        <f>'[2]المتحد للاستثمار 8 '!$C$12:$T$12</f>
        <v>14</v>
      </c>
      <c r="K15" s="283">
        <f>'[2]المتحد للاستثمار 8 '!$C$12:$T$12</f>
        <v>15.5</v>
      </c>
      <c r="L15" s="283">
        <f>'[2]المتحد للاستثمار 8 '!$C$12:$T$12</f>
        <v>15.5</v>
      </c>
      <c r="M15" s="282">
        <f>'[2]المتحد للاستثمار 8 '!$C$12:$T$12</f>
        <v>3</v>
      </c>
      <c r="N15" s="282">
        <f>'[2]المتحد للاستثمار 8 '!$C$12:$T$12</f>
        <v>4</v>
      </c>
      <c r="O15" s="282">
        <f>'[2]المتحد للاستثمار 8 '!$C$12:$T$12</f>
        <v>5</v>
      </c>
      <c r="P15" s="282">
        <f>'[2]المتحد للاستثمار 8 '!$C$12:$T$12</f>
        <v>5</v>
      </c>
      <c r="Q15" s="283"/>
      <c r="R15" s="283">
        <f>'[2]المتحد للاستثمار 8 '!$C$12:$T$12</f>
        <v>14</v>
      </c>
      <c r="S15" s="283">
        <f>'[2]المتحد للاستثمار 8 '!$C$12:$T$12</f>
        <v>15.5</v>
      </c>
      <c r="T15" s="283"/>
      <c r="U15" s="208"/>
    </row>
    <row r="16" spans="1:21" ht="36" customHeight="1" thickBot="1">
      <c r="A16" s="227">
        <v>9</v>
      </c>
      <c r="B16" s="235" t="s">
        <v>102</v>
      </c>
      <c r="C16" s="282">
        <f>'[2]دار السلام 9'!$C$12:$T$12</f>
        <v>1</v>
      </c>
      <c r="D16" s="282">
        <f>'[2]دار السلام 9'!$C$12:$T$12</f>
        <v>0.5</v>
      </c>
      <c r="E16" s="282">
        <f>'[2]دار السلام 9'!$C$12:$T$12</f>
        <v>0.5</v>
      </c>
      <c r="F16" s="282">
        <f>'[2]دار السلام 9'!$C$12:$T$12</f>
        <v>0.5</v>
      </c>
      <c r="G16" s="282"/>
      <c r="H16" s="283">
        <f>'[2]دار السلام 9'!$C$12:$T$12</f>
        <v>15</v>
      </c>
      <c r="I16" s="283"/>
      <c r="J16" s="283">
        <f>'[2]دار السلام 9'!$C$12:$T$12</f>
        <v>14</v>
      </c>
      <c r="K16" s="283">
        <f>'[2]دار السلام 9'!$C$12:$T$12</f>
        <v>14</v>
      </c>
      <c r="L16" s="283">
        <f>'[2]دار السلام 9'!$C$12:$T$12</f>
        <v>14</v>
      </c>
      <c r="M16" s="282">
        <f>'[2]دار السلام 9'!$C$12:$T$12</f>
        <v>0.5</v>
      </c>
      <c r="N16" s="282">
        <f>'[2]دار السلام 9'!$C$12:$T$12</f>
        <v>0.5</v>
      </c>
      <c r="O16" s="282">
        <f>'[2]دار السلام 9'!$C$12:$T$12</f>
        <v>0.5</v>
      </c>
      <c r="P16" s="282">
        <f>'[2]دار السلام 9'!$C$12:$T$12</f>
        <v>0.5</v>
      </c>
      <c r="Q16" s="283">
        <f>'[2]دار السلام 9'!$C$12:$T$12</f>
        <v>13</v>
      </c>
      <c r="R16" s="283">
        <f>'[2]دار السلام 9'!$C$12:$T$12</f>
        <v>13</v>
      </c>
      <c r="S16" s="283">
        <f>'[2]دار السلام 9'!$C$12:$T$12</f>
        <v>13</v>
      </c>
      <c r="T16" s="283">
        <f>'[2]دار السلام 9'!$C$12:$T$12</f>
        <v>13</v>
      </c>
      <c r="U16" s="209"/>
    </row>
    <row r="17" spans="1:21" ht="24.75" customHeight="1" thickBot="1">
      <c r="A17" s="227">
        <v>10</v>
      </c>
      <c r="B17" s="236" t="s">
        <v>103</v>
      </c>
      <c r="C17" s="282">
        <f>'[2]الموصل 10'!$C$12:$T$12</f>
        <v>3</v>
      </c>
      <c r="D17" s="282">
        <f>'[2]الموصل 10'!$C$12:$T$12</f>
        <v>3.5</v>
      </c>
      <c r="E17" s="282">
        <f>'[2]الموصل 10'!$C$12:$T$12</f>
        <v>4</v>
      </c>
      <c r="F17" s="282"/>
      <c r="G17" s="282"/>
      <c r="H17" s="283">
        <f>'[2]الموصل 10'!$C$12:$T$12</f>
        <v>12</v>
      </c>
      <c r="I17" s="283">
        <f>'[2]الموصل 10'!$C$12:$T$12</f>
        <v>12</v>
      </c>
      <c r="J17" s="283">
        <f>'[2]الموصل 10'!$C$12:$T$12</f>
        <v>12</v>
      </c>
      <c r="K17" s="283"/>
      <c r="L17" s="283"/>
      <c r="M17" s="282">
        <f>'[2]الموصل 10'!$C$12:$T$12</f>
        <v>1.5</v>
      </c>
      <c r="N17" s="282">
        <f>'[2]الموصل 10'!$C$12:$T$12</f>
        <v>2</v>
      </c>
      <c r="O17" s="282">
        <f>'[2]الموصل 10'!$C$12:$T$12</f>
        <v>2.5</v>
      </c>
      <c r="P17" s="282">
        <f>'[2]الموصل 10'!$C$12:$T$12</f>
        <v>2.5</v>
      </c>
      <c r="Q17" s="283">
        <f>'[2]الموصل 10'!$C$12:$T$12</f>
        <v>12</v>
      </c>
      <c r="R17" s="283"/>
      <c r="S17" s="283"/>
      <c r="T17" s="283"/>
      <c r="U17" s="125"/>
    </row>
    <row r="18" spans="1:21" ht="27" customHeight="1" thickBot="1">
      <c r="A18" s="227">
        <v>11</v>
      </c>
      <c r="B18" s="232" t="s">
        <v>22</v>
      </c>
      <c r="C18" s="282">
        <f>'[2]بابل 11'!$C$12:$U$12</f>
        <v>6</v>
      </c>
      <c r="D18" s="282"/>
      <c r="E18" s="282">
        <f>'[2]بابل 11'!$C$12:$U$12</f>
        <v>7</v>
      </c>
      <c r="F18" s="282">
        <f>'[2]بابل 11'!$C$12:$U$12</f>
        <v>7</v>
      </c>
      <c r="G18" s="282"/>
      <c r="H18" s="283">
        <f>'[2]بابل 11'!$C$12:$U$12</f>
        <v>16</v>
      </c>
      <c r="I18" s="283">
        <f>'[2]بابل 11'!$C$12:$U$12</f>
        <v>15</v>
      </c>
      <c r="J18" s="283">
        <f>'[2]بابل 11'!$C$12:$U$12</f>
        <v>15</v>
      </c>
      <c r="K18" s="283"/>
      <c r="L18" s="283"/>
      <c r="M18" s="282">
        <f>'[2]بابل 11'!$C$12:$U$12</f>
        <v>4</v>
      </c>
      <c r="N18" s="282"/>
      <c r="O18" s="282">
        <f>'[2]بابل 11'!$C$12:$U$12</f>
        <v>5</v>
      </c>
      <c r="P18" s="282">
        <f>'[2]بابل 11'!$C$12:$U$12</f>
        <v>5</v>
      </c>
      <c r="Q18" s="283">
        <f>'[2]بابل 11'!$C$12:$U$12</f>
        <v>14</v>
      </c>
      <c r="R18" s="283"/>
      <c r="S18" s="283"/>
      <c r="T18" s="283"/>
      <c r="U18" s="125"/>
    </row>
    <row r="19" spans="1:21" ht="22.5" customHeight="1" thickBot="1">
      <c r="A19" s="227">
        <v>12</v>
      </c>
      <c r="B19" s="237" t="s">
        <v>23</v>
      </c>
      <c r="C19" s="282">
        <f>'[2]الاهلي العراقي 12'!$C$12:$T$12</f>
        <v>4.45</v>
      </c>
      <c r="D19" s="282">
        <f>'[2]الاهلي العراقي 12'!$C$12:$T$12</f>
        <v>5.12</v>
      </c>
      <c r="E19" s="282">
        <f>'[2]الاهلي العراقي 12'!$C$12:$T$12</f>
        <v>5.37</v>
      </c>
      <c r="F19" s="282"/>
      <c r="G19" s="282"/>
      <c r="H19" s="283">
        <f>'[2]الاهلي العراقي 12'!$C$12:$T$12</f>
        <v>13</v>
      </c>
      <c r="I19" s="283">
        <f>'[2]الاهلي العراقي 12'!$C$12:$T$12</f>
        <v>13</v>
      </c>
      <c r="J19" s="283">
        <f>'[2]الاهلي العراقي 12'!$C$12:$T$12</f>
        <v>13</v>
      </c>
      <c r="K19" s="283">
        <f>'[2]الاهلي العراقي 12'!$C$12:$T$12</f>
        <v>14</v>
      </c>
      <c r="L19" s="283">
        <f>'[2]الاهلي العراقي 12'!$C$12:$T$12</f>
        <v>15</v>
      </c>
      <c r="M19" s="282">
        <f>'[2]الاهلي العراقي 12'!$C$12:$T$12</f>
        <v>2.06</v>
      </c>
      <c r="N19" s="282">
        <f>'[2]الاهلي العراقي 12'!$C$12:$T$12</f>
        <v>3.38</v>
      </c>
      <c r="O19" s="282">
        <f>'[2]الاهلي العراقي 12'!$C$12:$T$12</f>
        <v>3.63</v>
      </c>
      <c r="P19" s="282"/>
      <c r="Q19" s="283">
        <f>'[2]الاهلي العراقي 12'!$C$12:$T$12</f>
        <v>13</v>
      </c>
      <c r="R19" s="283">
        <f>'[2]الاهلي العراقي 12'!$C$12:$T$12</f>
        <v>14</v>
      </c>
      <c r="S19" s="283">
        <f>'[2]الاهلي العراقي 12'!$C$12:$T$12</f>
        <v>15</v>
      </c>
      <c r="T19" s="283"/>
      <c r="U19" s="209"/>
    </row>
    <row r="20" spans="1:21" ht="25.5" customHeight="1" thickBot="1">
      <c r="A20" s="227">
        <v>13</v>
      </c>
      <c r="B20" s="233" t="s">
        <v>24</v>
      </c>
      <c r="C20" s="282">
        <f>'[2]الائتمان العراقي 13'!$C$12:$T$12</f>
        <v>1</v>
      </c>
      <c r="D20" s="282">
        <f>'[2]الائتمان العراقي 13'!$C$12:$T$12</f>
        <v>1</v>
      </c>
      <c r="E20" s="282">
        <f>'[2]الائتمان العراقي 13'!$C$12:$T$12</f>
        <v>1.25</v>
      </c>
      <c r="F20" s="282"/>
      <c r="G20" s="282"/>
      <c r="H20" s="283">
        <f>'[2]الائتمان العراقي 13'!$C$12:$T$12</f>
        <v>12</v>
      </c>
      <c r="I20" s="283"/>
      <c r="J20" s="283"/>
      <c r="K20" s="283">
        <f>'[2]الائتمان العراقي 13'!$C$12:$T$12</f>
        <v>11</v>
      </c>
      <c r="L20" s="283"/>
      <c r="M20" s="282"/>
      <c r="N20" s="282"/>
      <c r="O20" s="282"/>
      <c r="P20" s="282"/>
      <c r="Q20" s="283"/>
      <c r="R20" s="283">
        <f>'[2]الائتمان العراقي 13'!$C$12:$T$12</f>
        <v>12</v>
      </c>
      <c r="S20" s="283"/>
      <c r="T20" s="283"/>
      <c r="U20" s="125"/>
    </row>
    <row r="21" spans="1:21" ht="23.25" customHeight="1" thickBot="1">
      <c r="A21" s="227">
        <v>14</v>
      </c>
      <c r="B21" s="234" t="s">
        <v>27</v>
      </c>
      <c r="C21" s="284">
        <f>'[2]الاقتصاد 14'!$C$12:$S$12</f>
        <v>0.005</v>
      </c>
      <c r="D21" s="282">
        <f>'[2]الاقتصاد 14'!$C$12:$S$12</f>
        <v>2</v>
      </c>
      <c r="E21" s="282">
        <f>'[2]الاقتصاد 14'!$C$12:$S$12</f>
        <v>3</v>
      </c>
      <c r="F21" s="282">
        <f>'[2]الاقتصاد 14'!$C$12:$S$12</f>
        <v>3.75</v>
      </c>
      <c r="G21" s="282"/>
      <c r="H21" s="283">
        <f>'[2]الاقتصاد 14'!$C$12:$S$12</f>
        <v>10</v>
      </c>
      <c r="I21" s="283"/>
      <c r="J21" s="283">
        <f>'[2]الاقتصاد 14'!$C$12:$S$12</f>
        <v>12</v>
      </c>
      <c r="K21" s="283">
        <f>'[2]الاقتصاد 14'!$C$12:$S$12</f>
        <v>12</v>
      </c>
      <c r="L21" s="283">
        <f>'[2]الاقتصاد 14'!$C$12:$S$12</f>
        <v>12</v>
      </c>
      <c r="M21" s="284">
        <f>'[2]الاقتصاد 14'!$C$12:$S$12</f>
        <v>0.005</v>
      </c>
      <c r="N21" s="282">
        <f>'[2]الاقتصاد 14'!$C$12:$S$12</f>
        <v>1</v>
      </c>
      <c r="O21" s="282">
        <f>'[2]الاقتصاد 14'!$C$12:$S$12</f>
        <v>2</v>
      </c>
      <c r="P21" s="282">
        <f>'[2]الاقتصاد 14'!$C$12:$S$12</f>
        <v>2.5</v>
      </c>
      <c r="Q21" s="283">
        <f>'[2]الاقتصاد 14'!$C$12:$S$12</f>
        <v>10</v>
      </c>
      <c r="R21" s="283">
        <f>'[2]الاقتصاد 14'!$C$12:$S$12</f>
        <v>10</v>
      </c>
      <c r="S21" s="283">
        <f>'[2]الاقتصاد 14'!$C$12:$S$12</f>
        <v>10</v>
      </c>
      <c r="T21" s="283"/>
      <c r="U21" s="210"/>
    </row>
    <row r="22" spans="1:21" ht="20.25" customHeight="1" thickBot="1">
      <c r="A22" s="227">
        <v>15</v>
      </c>
      <c r="B22" s="234" t="s">
        <v>81</v>
      </c>
      <c r="C22" s="282">
        <f>'[2]الاقتصاد 14'!$C$12:$T$12</f>
        <v>0.005</v>
      </c>
      <c r="D22" s="282">
        <f>'[2]الاقتصاد 14'!$C$12:$T$12</f>
        <v>2</v>
      </c>
      <c r="E22" s="282">
        <f>'[2]الاقتصاد 14'!$C$12:$T$12</f>
        <v>3</v>
      </c>
      <c r="F22" s="282">
        <f>'[2]الاقتصاد 14'!$C$12:$T$12</f>
        <v>3.75</v>
      </c>
      <c r="G22" s="282"/>
      <c r="H22" s="283"/>
      <c r="I22" s="283"/>
      <c r="J22" s="283"/>
      <c r="K22" s="283"/>
      <c r="L22" s="283"/>
      <c r="M22" s="282">
        <f>'[2]الاقتصاد 14'!$C$12:$T$12</f>
        <v>0.005</v>
      </c>
      <c r="N22" s="282">
        <f>'[2]الاقتصاد 14'!$C$12:$T$12</f>
        <v>1</v>
      </c>
      <c r="O22" s="282">
        <f>'[2]الاقتصاد 14'!$C$12:$T$12</f>
        <v>2</v>
      </c>
      <c r="P22" s="282">
        <f>'[2]الاقتصاد 14'!$C$12:$T$12</f>
        <v>2.5</v>
      </c>
      <c r="Q22" s="283"/>
      <c r="R22" s="283"/>
      <c r="S22" s="283"/>
      <c r="T22" s="283"/>
      <c r="U22" s="125"/>
    </row>
    <row r="23" spans="1:21" ht="26.25" customHeight="1" thickBot="1">
      <c r="A23" s="227">
        <v>16</v>
      </c>
      <c r="B23" s="233" t="s">
        <v>47</v>
      </c>
      <c r="C23" s="282">
        <f>'[2]الخليج 16 '!$C$12:$T$12</f>
        <v>3</v>
      </c>
      <c r="D23" s="282"/>
      <c r="E23" s="282">
        <f>'[2]الخليج 16 '!$C$12:$T$12</f>
        <v>4.75</v>
      </c>
      <c r="F23" s="282"/>
      <c r="G23" s="282"/>
      <c r="H23" s="283">
        <f>'[2]الخليج 16 '!$C$12:$T$12</f>
        <v>15</v>
      </c>
      <c r="I23" s="283">
        <f>'[2]الخليج 16 '!$C$12:$T$12</f>
        <v>14</v>
      </c>
      <c r="J23" s="283">
        <f>'[2]الخليج 16 '!$C$12:$T$12</f>
        <v>14</v>
      </c>
      <c r="K23" s="283">
        <f>'[2]الخليج 16 '!$C$12:$T$12</f>
        <v>15</v>
      </c>
      <c r="L23" s="283"/>
      <c r="M23" s="282">
        <f>'[2]الخليج 16 '!$C$12:$T$12</f>
        <v>1.5</v>
      </c>
      <c r="N23" s="282"/>
      <c r="O23" s="282">
        <f>'[2]الخليج 16 '!$C$12:$T$12</f>
        <v>1.75</v>
      </c>
      <c r="P23" s="282"/>
      <c r="Q23" s="283">
        <f>'[2]الخليج 16 '!$C$12:$T$12</f>
        <v>14</v>
      </c>
      <c r="R23" s="283"/>
      <c r="S23" s="283"/>
      <c r="T23" s="283"/>
      <c r="U23" s="209"/>
    </row>
    <row r="24" spans="1:21" ht="24.75" customHeight="1" thickBot="1">
      <c r="A24" s="227">
        <v>17</v>
      </c>
      <c r="B24" s="234" t="s">
        <v>104</v>
      </c>
      <c r="C24" s="282">
        <f>'[2]الوركاء 17 '!$C$12:$T$12</f>
        <v>2.5</v>
      </c>
      <c r="D24" s="282">
        <f>'[2]الوركاء 17 '!$C$12:$T$12</f>
        <v>4</v>
      </c>
      <c r="E24" s="282">
        <f>'[2]الوركاء 17 '!$C$12:$T$12</f>
        <v>5.5</v>
      </c>
      <c r="F24" s="282"/>
      <c r="G24" s="282"/>
      <c r="H24" s="283">
        <f>'[2]الوركاء 17 '!$C$12:$T$12</f>
        <v>25</v>
      </c>
      <c r="I24" s="283">
        <f>'[2]الوركاء 17 '!$C$12:$T$12</f>
        <v>25</v>
      </c>
      <c r="J24" s="283">
        <f>'[2]الوركاء 17 '!$C$12:$T$12</f>
        <v>25</v>
      </c>
      <c r="K24" s="283"/>
      <c r="L24" s="283"/>
      <c r="M24" s="282">
        <f>'[2]الوركاء 17 '!$C$12:$T$12</f>
        <v>1</v>
      </c>
      <c r="N24" s="282"/>
      <c r="O24" s="282"/>
      <c r="P24" s="282"/>
      <c r="Q24" s="283">
        <f>'[2]الوركاء 17 '!$C$12:$T$12</f>
        <v>25</v>
      </c>
      <c r="R24" s="283"/>
      <c r="S24" s="283"/>
      <c r="T24" s="283"/>
      <c r="U24" s="125"/>
    </row>
    <row r="25" spans="1:21" ht="23.25" customHeight="1" thickBot="1">
      <c r="A25" s="227">
        <v>18</v>
      </c>
      <c r="B25" s="238" t="s">
        <v>55</v>
      </c>
      <c r="C25" s="282">
        <f>'[2]الشمال 18'!$C$12:$T$12</f>
        <v>1</v>
      </c>
      <c r="D25" s="282"/>
      <c r="E25" s="282">
        <f>'[2]الشمال 18'!$C$12:$T$12</f>
        <v>3</v>
      </c>
      <c r="F25" s="282">
        <f>'[2]الشمال 18'!$C$12:$T$12</f>
        <v>4</v>
      </c>
      <c r="G25" s="282"/>
      <c r="H25" s="283">
        <f>'[2]الشمال 18'!$C$12:$T$12</f>
        <v>11</v>
      </c>
      <c r="I25" s="283">
        <f>'[2]الشمال 18'!$C$12:$T$12</f>
        <v>11</v>
      </c>
      <c r="J25" s="283">
        <f>'[2]الشمال 18'!$C$12:$T$12</f>
        <v>11</v>
      </c>
      <c r="K25" s="283"/>
      <c r="L25" s="283"/>
      <c r="M25" s="282">
        <f>'[2]الشمال 18'!$C$12:$T$12</f>
        <v>1</v>
      </c>
      <c r="N25" s="282"/>
      <c r="O25" s="282">
        <f>'[2]الشمال 18'!$C$12:$T$12</f>
        <v>2</v>
      </c>
      <c r="P25" s="282">
        <f>'[2]الشمال 18'!$C$12:$T$12</f>
        <v>3</v>
      </c>
      <c r="Q25" s="283">
        <f>'[2]الشمال 18'!$C$12:$T$12</f>
        <v>11</v>
      </c>
      <c r="R25" s="283"/>
      <c r="S25" s="283"/>
      <c r="T25" s="283"/>
      <c r="U25" s="125"/>
    </row>
    <row r="26" spans="1:21" ht="25.5" customHeight="1" thickBot="1">
      <c r="A26" s="227">
        <v>19</v>
      </c>
      <c r="B26" s="238" t="s">
        <v>33</v>
      </c>
      <c r="C26" s="282">
        <f>'[2]الاتحاد العراقي 19 '!$C$12:$T$12</f>
        <v>8</v>
      </c>
      <c r="D26" s="282">
        <f>'[2]الاتحاد العراقي 19 '!$C$12:$T$12</f>
        <v>9</v>
      </c>
      <c r="E26" s="282">
        <f>'[2]الاتحاد العراقي 19 '!$C$12:$T$12</f>
        <v>10</v>
      </c>
      <c r="F26" s="282"/>
      <c r="G26" s="282"/>
      <c r="H26" s="283">
        <f>'[2]الاتحاد العراقي 19 '!$C$12:$T$12</f>
        <v>14</v>
      </c>
      <c r="I26" s="283">
        <f>'[2]الاتحاد العراقي 19 '!$C$12:$T$12</f>
        <v>14</v>
      </c>
      <c r="J26" s="283">
        <f>'[2]الاتحاد العراقي 19 '!$C$12:$T$12</f>
        <v>12</v>
      </c>
      <c r="K26" s="283">
        <f>'[2]الاتحاد العراقي 19 '!$C$12:$T$12</f>
        <v>13</v>
      </c>
      <c r="L26" s="283"/>
      <c r="M26" s="282">
        <f>'[2]الاتحاد العراقي 19 '!$C$12:$T$12</f>
        <v>2</v>
      </c>
      <c r="N26" s="282">
        <f>'[2]الاتحاد العراقي 19 '!$C$12:$T$12</f>
        <v>2.5</v>
      </c>
      <c r="O26" s="282">
        <f>'[2]الاتحاد العراقي 19 '!$C$12:$T$12</f>
        <v>3</v>
      </c>
      <c r="P26" s="282"/>
      <c r="Q26" s="283">
        <f>'[2]الاتحاد العراقي 19 '!$C$12:$T$12</f>
        <v>13</v>
      </c>
      <c r="R26" s="283"/>
      <c r="S26" s="283"/>
      <c r="T26" s="283"/>
      <c r="U26" s="125"/>
    </row>
    <row r="27" spans="1:21" ht="23.25" customHeight="1" thickBot="1">
      <c r="A27" s="227">
        <v>20</v>
      </c>
      <c r="B27" s="238" t="s">
        <v>49</v>
      </c>
      <c r="C27" s="282">
        <f>'[2]اشور 20'!$C$12:$T$12</f>
        <v>3</v>
      </c>
      <c r="D27" s="282">
        <f>'[2]اشور 20'!$C$12:$T$12</f>
        <v>5.9</v>
      </c>
      <c r="E27" s="282">
        <f>'[2]اشور 20'!$C$12:$T$12</f>
        <v>6.7</v>
      </c>
      <c r="F27" s="282"/>
      <c r="G27" s="282"/>
      <c r="H27" s="283">
        <f>'[2]اشور 20'!$C$12:$T$12</f>
        <v>16</v>
      </c>
      <c r="I27" s="283">
        <f>'[2]اشور 20'!$C$12:$T$12</f>
        <v>16</v>
      </c>
      <c r="J27" s="283">
        <f>'[2]اشور 20'!$C$12:$T$12</f>
        <v>12</v>
      </c>
      <c r="K27" s="283"/>
      <c r="L27" s="283"/>
      <c r="M27" s="282">
        <f>'[2]اشور 20'!$C$12:$T$12</f>
        <v>2</v>
      </c>
      <c r="N27" s="282">
        <f>'[2]اشور 20'!$C$12:$T$12</f>
        <v>2.9</v>
      </c>
      <c r="O27" s="282">
        <f>'[2]اشور 20'!$C$12:$T$12</f>
        <v>3.35</v>
      </c>
      <c r="P27" s="282">
        <f>'[2]اشور 20'!$C$12:$T$12</f>
        <v>3.5</v>
      </c>
      <c r="Q27" s="283">
        <f>'[2]اشور 20'!$C$12:$T$12</f>
        <v>15</v>
      </c>
      <c r="R27" s="283"/>
      <c r="S27" s="283"/>
      <c r="T27" s="283"/>
      <c r="U27" s="209"/>
    </row>
    <row r="28" spans="1:21" ht="27" customHeight="1" thickBot="1">
      <c r="A28" s="227">
        <v>21</v>
      </c>
      <c r="B28" s="238" t="s">
        <v>32</v>
      </c>
      <c r="C28" s="282">
        <f>'[2]المنصور 21'!$C$12:$T$12</f>
        <v>3</v>
      </c>
      <c r="D28" s="282">
        <f>'[2]المنصور 21'!$C$12:$T$12</f>
        <v>4</v>
      </c>
      <c r="E28" s="282"/>
      <c r="F28" s="282"/>
      <c r="G28" s="282"/>
      <c r="H28" s="283">
        <f>'[2]المنصور 21'!$C$12:$T$12</f>
        <v>11</v>
      </c>
      <c r="I28" s="283">
        <f>'[2]المنصور 21'!$C$12:$T$12</f>
        <v>11</v>
      </c>
      <c r="J28" s="283">
        <f>'[2]المنصور 21'!$C$12:$T$12</f>
        <v>10.5</v>
      </c>
      <c r="K28" s="283"/>
      <c r="L28" s="283"/>
      <c r="M28" s="282">
        <f>'[2]المنصور 21'!$C$12:$T$12</f>
        <v>2</v>
      </c>
      <c r="N28" s="282">
        <f>'[2]المنصور 21'!$C$12:$T$12</f>
        <v>2.2</v>
      </c>
      <c r="O28" s="282"/>
      <c r="P28" s="282"/>
      <c r="Q28" s="283">
        <f>'[2]المنصور 21'!$C$12:$T$12</f>
        <v>11</v>
      </c>
      <c r="R28" s="283"/>
      <c r="S28" s="283"/>
      <c r="T28" s="283"/>
      <c r="U28" s="125"/>
    </row>
    <row r="29" spans="1:21" ht="24.75" customHeight="1" thickBot="1">
      <c r="A29" s="227">
        <v>22</v>
      </c>
      <c r="B29" s="239" t="s">
        <v>62</v>
      </c>
      <c r="C29" s="282">
        <f>'[2]الزراعي التركي 22 '!$C$12:$T$12</f>
        <v>2</v>
      </c>
      <c r="D29" s="282">
        <f>'[2]الزراعي التركي 22 '!$C$12:$T$12</f>
        <v>2.5</v>
      </c>
      <c r="E29" s="282">
        <f>'[2]الزراعي التركي 22 '!$C$12:$T$12</f>
        <v>3</v>
      </c>
      <c r="F29" s="282"/>
      <c r="G29" s="282"/>
      <c r="H29" s="283">
        <f>'[2]الزراعي التركي 22 '!$C$12:$T$12</f>
        <v>25</v>
      </c>
      <c r="I29" s="283"/>
      <c r="J29" s="283">
        <f>'[2]الزراعي التركي 22 '!$C$12:$T$12</f>
        <v>27</v>
      </c>
      <c r="K29" s="283"/>
      <c r="L29" s="283"/>
      <c r="M29" s="282">
        <f>'[2]الزراعي التركي 22 '!$C$12:$T$12</f>
        <v>0.5</v>
      </c>
      <c r="N29" s="282">
        <f>'[2]الزراعي التركي 22 '!$C$12:$T$12</f>
        <v>1</v>
      </c>
      <c r="O29" s="282">
        <f>'[2]الزراعي التركي 22 '!$C$12:$T$12</f>
        <v>1</v>
      </c>
      <c r="P29" s="282"/>
      <c r="Q29" s="283">
        <f>'[2]الزراعي التركي 22 '!$C$12:$T$12</f>
        <v>25</v>
      </c>
      <c r="R29" s="283"/>
      <c r="S29" s="283"/>
      <c r="T29" s="283"/>
      <c r="U29" s="125"/>
    </row>
    <row r="30" spans="1:21" ht="21" customHeight="1" thickBot="1">
      <c r="A30" s="227">
        <v>23</v>
      </c>
      <c r="B30" s="240" t="s">
        <v>50</v>
      </c>
      <c r="C30" s="282">
        <f>'[2]الهدى 23'!$C$12:$T$12</f>
        <v>5</v>
      </c>
      <c r="D30" s="282">
        <f>'[2]الهدى 23'!$C$12:$T$12</f>
        <v>6</v>
      </c>
      <c r="E30" s="282">
        <f>'[2]الهدى 23'!$C$12:$T$12</f>
        <v>6.5</v>
      </c>
      <c r="F30" s="282">
        <f>'[2]الهدى 23'!$C$12:$T$12</f>
        <v>6.5</v>
      </c>
      <c r="G30" s="282"/>
      <c r="H30" s="283">
        <f>'[2]الهدى 23'!$C$12:$T$12</f>
        <v>15</v>
      </c>
      <c r="I30" s="283">
        <f>'[2]الهدى 23'!$C$12:$T$12</f>
        <v>15</v>
      </c>
      <c r="J30" s="283">
        <f>'[2]الهدى 23'!$C$12:$T$12</f>
        <v>10.5</v>
      </c>
      <c r="K30" s="283">
        <f>'[2]الهدى 23'!$C$12:$T$12</f>
        <v>11</v>
      </c>
      <c r="L30" s="283"/>
      <c r="M30" s="282">
        <f>'[2]الهدى 23'!$C$12:$T$12</f>
        <v>2.5</v>
      </c>
      <c r="N30" s="282">
        <f>'[2]الهدى 23'!$C$12:$T$12</f>
        <v>3.5</v>
      </c>
      <c r="O30" s="282">
        <f>'[2]الهدى 23'!$C$12:$T$12</f>
        <v>4</v>
      </c>
      <c r="P30" s="282">
        <f>'[2]الهدى 23'!$C$12:$T$12</f>
        <v>4</v>
      </c>
      <c r="Q30" s="283"/>
      <c r="R30" s="283"/>
      <c r="S30" s="283"/>
      <c r="T30" s="283"/>
      <c r="U30" s="125"/>
    </row>
    <row r="31" spans="1:21" ht="27.75" customHeight="1" thickBot="1">
      <c r="A31" s="227">
        <v>24</v>
      </c>
      <c r="B31" s="238" t="s">
        <v>51</v>
      </c>
      <c r="C31" s="282"/>
      <c r="D31" s="282">
        <f>'[2]بيبلوس 24 '!$C$12:$T$12</f>
        <v>2.25</v>
      </c>
      <c r="E31" s="282">
        <f>'[2]بيبلوس 24 '!$C$12:$T$12</f>
        <v>3.13</v>
      </c>
      <c r="F31" s="282">
        <f>'[2]بيبلوس 24 '!$C$12:$T$12</f>
        <v>3.88</v>
      </c>
      <c r="G31" s="282"/>
      <c r="H31" s="283"/>
      <c r="I31" s="283"/>
      <c r="J31" s="283">
        <f>'[2]بيبلوس 24 '!$C$12:$T$12</f>
        <v>8</v>
      </c>
      <c r="K31" s="283">
        <f>'[2]بيبلوس 24 '!$C$12:$T$12</f>
        <v>3.5</v>
      </c>
      <c r="L31" s="283">
        <f>'[2]بيبلوس 24 '!$C$12:$T$12</f>
        <v>2.63</v>
      </c>
      <c r="M31" s="282">
        <f>'[2]بيبلوس 24 '!$C$12:$T$12</f>
        <v>2.88</v>
      </c>
      <c r="N31" s="282">
        <f>'[2]بيبلوس 24 '!$C$12:$T$12</f>
        <v>3.13</v>
      </c>
      <c r="O31" s="282">
        <f>'[2]بيبلوس 24 '!$C$12:$T$12</f>
        <v>8</v>
      </c>
      <c r="P31" s="282"/>
      <c r="Q31" s="283"/>
      <c r="R31" s="283"/>
      <c r="S31" s="283"/>
      <c r="T31" s="283">
        <f>'[2]بيبلوس 24 '!$C$12:$T$12</f>
        <v>6.5</v>
      </c>
      <c r="U31" s="125"/>
    </row>
    <row r="32" spans="1:21" ht="20.25" customHeight="1" thickBot="1">
      <c r="A32" s="227">
        <v>25</v>
      </c>
      <c r="B32" s="240" t="s">
        <v>82</v>
      </c>
      <c r="C32" s="282">
        <f>'[2]عبر العراق 25 '!$C$12:$T$12</f>
        <v>7</v>
      </c>
      <c r="D32" s="282">
        <f>'[2]عبر العراق 25 '!$C$12:$T$12</f>
        <v>8</v>
      </c>
      <c r="E32" s="282">
        <f>'[2]عبر العراق 25 '!$C$12:$T$12</f>
        <v>8.5</v>
      </c>
      <c r="F32" s="282">
        <f>'[2]عبر العراق 25 '!$C$12:$T$12</f>
        <v>9</v>
      </c>
      <c r="G32" s="282"/>
      <c r="H32" s="283">
        <f>'[2]عبر العراق 25 '!$C$12:$T$12</f>
        <v>11.5</v>
      </c>
      <c r="I32" s="283">
        <f>'[2]عبر العراق 25 '!$C$12:$T$12</f>
        <v>11</v>
      </c>
      <c r="J32" s="283">
        <f>'[2]عبر العراق 25 '!$C$12:$T$12</f>
        <v>11</v>
      </c>
      <c r="K32" s="283">
        <f>'[2]عبر العراق 25 '!$C$12:$T$12</f>
        <v>11</v>
      </c>
      <c r="L32" s="283">
        <f>'[2]عبر العراق 25 '!$C$12:$T$12</f>
        <v>14</v>
      </c>
      <c r="M32" s="282">
        <f>'[2]عبر العراق 25 '!$C$12:$T$12</f>
        <v>3</v>
      </c>
      <c r="N32" s="282">
        <f>'[2]عبر العراق 25 '!$C$12:$T$12</f>
        <v>4</v>
      </c>
      <c r="O32" s="282">
        <f>'[2]عبر العراق 25 '!$C$12:$T$12</f>
        <v>5</v>
      </c>
      <c r="P32" s="282">
        <f>'[2]عبر العراق 25 '!$C$12:$T$12</f>
        <v>5.5</v>
      </c>
      <c r="Q32" s="283">
        <f>'[2]عبر العراق 25 '!$C$12:$T$12</f>
        <v>11</v>
      </c>
      <c r="R32" s="283"/>
      <c r="S32" s="283"/>
      <c r="T32" s="283"/>
      <c r="U32" s="125"/>
    </row>
    <row r="33" spans="1:21" ht="26.25" customHeight="1" thickBot="1">
      <c r="A33" s="227">
        <v>26</v>
      </c>
      <c r="B33" s="241" t="s">
        <v>105</v>
      </c>
      <c r="C33" s="282">
        <f>'[2]انتركونتننتال 26  '!$C$12:$T$12</f>
        <v>2.58</v>
      </c>
      <c r="D33" s="282">
        <f>'[2]انتركونتننتال 26  '!$C$12:$T$12</f>
        <v>4.89</v>
      </c>
      <c r="E33" s="282"/>
      <c r="F33" s="282"/>
      <c r="G33" s="282"/>
      <c r="H33" s="283">
        <f>'[2]انتركونتننتال 26  '!$C$12:$T$12</f>
        <v>14</v>
      </c>
      <c r="I33" s="283"/>
      <c r="J33" s="283">
        <f>'[2]انتركونتننتال 26  '!$C$12:$T$12</f>
        <v>14.62</v>
      </c>
      <c r="K33" s="283">
        <f>'[2]انتركونتننتال 26  '!$C$12:$T$12</f>
        <v>12</v>
      </c>
      <c r="L33" s="283">
        <f>'[2]انتركونتننتال 26  '!$C$12:$T$12</f>
        <v>10</v>
      </c>
      <c r="M33" s="282">
        <f>'[2]انتركونتننتال 26  '!$C$12:$T$12</f>
        <v>0.83</v>
      </c>
      <c r="N33" s="282">
        <f>'[2]انتركونتننتال 26  '!$C$12:$T$12</f>
        <v>4.21</v>
      </c>
      <c r="O33" s="282"/>
      <c r="P33" s="282"/>
      <c r="Q33" s="283">
        <f>'[2]انتركونتننتال 26  '!$C$12:$T$12</f>
        <v>11.58</v>
      </c>
      <c r="R33" s="283">
        <f>'[2]انتركونتننتال 26  '!$C$12:$T$12</f>
        <v>9.5</v>
      </c>
      <c r="S33" s="283">
        <f>'[2]انتركونتننتال 26  '!$C$12:$T$12</f>
        <v>9.5</v>
      </c>
      <c r="T33" s="283">
        <f>'[2]انتركونتننتال 26  '!$C$12:$T$12</f>
        <v>6.47</v>
      </c>
      <c r="U33" s="125"/>
    </row>
    <row r="34" spans="1:21" ht="24" customHeight="1" thickBot="1">
      <c r="A34" s="227">
        <v>27</v>
      </c>
      <c r="B34" s="238" t="s">
        <v>106</v>
      </c>
      <c r="C34" s="282"/>
      <c r="D34" s="282"/>
      <c r="E34" s="282"/>
      <c r="F34" s="282"/>
      <c r="G34" s="282"/>
      <c r="H34" s="283"/>
      <c r="I34" s="283"/>
      <c r="J34" s="283"/>
      <c r="K34" s="283"/>
      <c r="L34" s="283"/>
      <c r="M34" s="282"/>
      <c r="N34" s="282">
        <f>'[2]وقفلر 27'!$C$12:$T$12</f>
        <v>2</v>
      </c>
      <c r="O34" s="282"/>
      <c r="P34" s="282"/>
      <c r="Q34" s="283">
        <f>'[2]وقفلر 27'!$C$12:$T$12</f>
        <v>11</v>
      </c>
      <c r="R34" s="283">
        <f>'[2]وقفلر 27'!$C$12:$T$12</f>
        <v>12</v>
      </c>
      <c r="S34" s="283">
        <f>'[2]وقفلر 27'!$C$12:$T$12</f>
        <v>13</v>
      </c>
      <c r="T34" s="283">
        <f>'[2]وقفلر 27'!$C$12:$T$12</f>
        <v>13</v>
      </c>
      <c r="U34" s="125"/>
    </row>
    <row r="35" spans="1:21" ht="25.5" customHeight="1" thickBot="1">
      <c r="A35" s="227">
        <v>28</v>
      </c>
      <c r="B35" s="234" t="s">
        <v>61</v>
      </c>
      <c r="C35" s="282">
        <f>'[2]الاعتماد اللبناني 28'!$C$12:$T$12</f>
        <v>6.1</v>
      </c>
      <c r="D35" s="282"/>
      <c r="E35" s="282">
        <f>'[2]الاعتماد اللبناني 28'!$C$12:$T$12</f>
        <v>6.1</v>
      </c>
      <c r="F35" s="282"/>
      <c r="G35" s="282"/>
      <c r="H35" s="283"/>
      <c r="I35" s="283"/>
      <c r="J35" s="283">
        <f>'[2]الاعتماد اللبناني 28'!$C$12:$T$12</f>
        <v>12</v>
      </c>
      <c r="K35" s="283">
        <f>'[2]الاعتماد اللبناني 28'!$C$12:$T$12</f>
        <v>12</v>
      </c>
      <c r="L35" s="283">
        <f>'[2]الاعتماد اللبناني 28'!$C$12:$T$12</f>
        <v>12</v>
      </c>
      <c r="M35" s="282">
        <f>'[2]الاعتماد اللبناني 28'!$C$12:$T$12</f>
        <v>3.7</v>
      </c>
      <c r="N35" s="282"/>
      <c r="O35" s="282">
        <f>'[2]الاعتماد اللبناني 28'!$C$12:$T$12</f>
        <v>3.7</v>
      </c>
      <c r="P35" s="282"/>
      <c r="Q35" s="283">
        <f>'[2]الاعتماد اللبناني 28'!$C$12:$T$12</f>
        <v>12</v>
      </c>
      <c r="R35" s="283">
        <f>'[2]الاعتماد اللبناني 28'!$C$12:$T$12</f>
        <v>12</v>
      </c>
      <c r="S35" s="283">
        <f>'[2]الاعتماد اللبناني 28'!$C$12:$T$12</f>
        <v>12</v>
      </c>
      <c r="T35" s="283">
        <f>'[2]الاعتماد اللبناني 28'!$C$12:$T$12</f>
        <v>12</v>
      </c>
      <c r="U35" s="210"/>
    </row>
    <row r="36" spans="1:21" ht="27.75" customHeight="1" thickBot="1">
      <c r="A36" s="227">
        <v>29</v>
      </c>
      <c r="B36" s="232" t="s">
        <v>64</v>
      </c>
      <c r="C36" s="282"/>
      <c r="D36" s="282"/>
      <c r="E36" s="282"/>
      <c r="F36" s="282"/>
      <c r="G36" s="282"/>
      <c r="H36" s="283"/>
      <c r="I36" s="283"/>
      <c r="J36" s="283"/>
      <c r="K36" s="283"/>
      <c r="L36" s="283"/>
      <c r="M36" s="282"/>
      <c r="N36" s="282">
        <f>'[2]ايش 29'!$C$12:$T$12</f>
        <v>1.63</v>
      </c>
      <c r="O36" s="282"/>
      <c r="P36" s="282"/>
      <c r="Q36" s="283">
        <f>'[2]ايش 29'!$C$12:$T$12</f>
        <v>14.48</v>
      </c>
      <c r="R36" s="283">
        <f>'[2]ايش 29'!$C$12:$T$12</f>
        <v>14.48</v>
      </c>
      <c r="S36" s="283">
        <f>'[2]ايش 29'!$C$12:$T$12</f>
        <v>14.48</v>
      </c>
      <c r="T36" s="283">
        <f>'[2]ايش 29'!$C$12:$T$12</f>
        <v>14.48</v>
      </c>
      <c r="U36" s="125"/>
    </row>
    <row r="37" spans="1:21" ht="24.75" customHeight="1" thickBot="1">
      <c r="A37" s="227">
        <v>30</v>
      </c>
      <c r="B37" s="234" t="s">
        <v>34</v>
      </c>
      <c r="C37" s="282">
        <f>'[2]اربيل 30'!$C$12:$T$12</f>
        <v>7.25</v>
      </c>
      <c r="D37" s="282">
        <f>'[2]اربيل 30'!$C$12:$T$12</f>
        <v>8</v>
      </c>
      <c r="E37" s="282">
        <f>'[2]اربيل 30'!$C$12:$T$12</f>
        <v>8.5</v>
      </c>
      <c r="F37" s="282"/>
      <c r="G37" s="282"/>
      <c r="H37" s="283"/>
      <c r="I37" s="283"/>
      <c r="J37" s="283">
        <f>'[2]اربيل 30'!$C$12:$T$12</f>
        <v>15</v>
      </c>
      <c r="K37" s="283">
        <f>'[2]اربيل 30'!$C$12:$T$12</f>
        <v>15</v>
      </c>
      <c r="L37" s="283">
        <f>'[2]اربيل 30'!$C$12:$T$12</f>
        <v>15</v>
      </c>
      <c r="M37" s="282">
        <f>'[2]اربيل 30'!$C$12:$T$12</f>
        <v>3</v>
      </c>
      <c r="N37" s="282">
        <f>'[2]اربيل 30'!$C$12:$T$12</f>
        <v>3</v>
      </c>
      <c r="O37" s="282">
        <f>'[2]اربيل 30'!$C$12:$T$12</f>
        <v>3.5</v>
      </c>
      <c r="P37" s="282"/>
      <c r="Q37" s="283">
        <f>'[2]اربيل 30'!$C$12:$T$12</f>
        <v>15</v>
      </c>
      <c r="R37" s="283">
        <f>'[2]اربيل 30'!$C$12:$T$12</f>
        <v>15</v>
      </c>
      <c r="S37" s="283">
        <f>'[2]اربيل 30'!$C$12:$T$12</f>
        <v>15</v>
      </c>
      <c r="T37" s="283">
        <f>'[2]اربيل 30'!$C$12:$T$12</f>
        <v>15</v>
      </c>
      <c r="U37" s="125"/>
    </row>
    <row r="38" spans="1:21" ht="32.25" customHeight="1" thickBot="1">
      <c r="A38" s="227">
        <v>31</v>
      </c>
      <c r="B38" s="242" t="s">
        <v>38</v>
      </c>
      <c r="C38" s="282">
        <f>'[2]التنمية الدولي 31 '!$C$12:$T$12</f>
        <v>5</v>
      </c>
      <c r="D38" s="282">
        <f>'[2]التنمية الدولي 31 '!$C$12:$T$12</f>
        <v>6</v>
      </c>
      <c r="E38" s="282">
        <f>'[2]التنمية الدولي 31 '!$C$12:$T$12</f>
        <v>7</v>
      </c>
      <c r="F38" s="282"/>
      <c r="G38" s="282"/>
      <c r="H38" s="283"/>
      <c r="I38" s="283"/>
      <c r="J38" s="283">
        <f>'[2]التنمية الدولي 31 '!$C$12:$T$12</f>
        <v>14</v>
      </c>
      <c r="K38" s="283">
        <f>'[2]التنمية الدولي 31 '!$C$12:$T$12</f>
        <v>15</v>
      </c>
      <c r="L38" s="283">
        <f>'[2]التنمية الدولي 31 '!$C$12:$T$12</f>
        <v>16</v>
      </c>
      <c r="M38" s="282">
        <f>'[2]التنمية الدولي 31 '!$C$12:$T$12</f>
        <v>2.5</v>
      </c>
      <c r="N38" s="282">
        <f>'[2]التنمية الدولي 31 '!$C$12:$T$12</f>
        <v>3</v>
      </c>
      <c r="O38" s="282">
        <f>'[2]التنمية الدولي 31 '!$C$12:$T$12</f>
        <v>4</v>
      </c>
      <c r="P38" s="282"/>
      <c r="Q38" s="283">
        <f>'[2]التنمية الدولي 31 '!$C$12:$T$12</f>
        <v>10</v>
      </c>
      <c r="R38" s="283">
        <f>'[2]التنمية الدولي 31 '!$C$12:$T$12</f>
        <v>11</v>
      </c>
      <c r="S38" s="283">
        <f>'[2]التنمية الدولي 31 '!$C$12:$T$12</f>
        <v>12</v>
      </c>
      <c r="T38" s="283"/>
      <c r="U38" s="125"/>
    </row>
    <row r="39" spans="1:21" ht="28.5" customHeight="1" thickBot="1">
      <c r="A39" s="227">
        <v>32</v>
      </c>
      <c r="B39" s="242" t="s">
        <v>52</v>
      </c>
      <c r="C39" s="282">
        <f>'[2]ملي ايران 32 '!$C$12:$T$12</f>
        <v>1</v>
      </c>
      <c r="D39" s="282"/>
      <c r="E39" s="282"/>
      <c r="F39" s="282"/>
      <c r="G39" s="282"/>
      <c r="H39" s="283"/>
      <c r="I39" s="283"/>
      <c r="J39" s="283">
        <f>'[2]ملي ايران 32 '!$C$12:$T$12</f>
        <v>9</v>
      </c>
      <c r="K39" s="283">
        <f>'[2]ملي ايران 32 '!$C$12:$T$12</f>
        <v>9</v>
      </c>
      <c r="L39" s="283"/>
      <c r="M39" s="282"/>
      <c r="N39" s="282"/>
      <c r="O39" s="282"/>
      <c r="P39" s="282"/>
      <c r="Q39" s="283"/>
      <c r="R39" s="283"/>
      <c r="S39" s="283"/>
      <c r="T39" s="283"/>
      <c r="U39" s="210"/>
    </row>
    <row r="40" spans="1:21" ht="30.75" customHeight="1" thickBot="1">
      <c r="A40" s="227">
        <v>33</v>
      </c>
      <c r="B40" s="242" t="s">
        <v>107</v>
      </c>
      <c r="C40" s="282">
        <f>'[2]البحر المتوسط 33'!$C$12:$T$12</f>
        <v>2</v>
      </c>
      <c r="D40" s="282">
        <f>'[2]البحر المتوسط 33'!$C$12:$T$12</f>
        <v>2.75</v>
      </c>
      <c r="E40" s="282">
        <f>'[2]البحر المتوسط 33'!$C$12:$T$12</f>
        <v>3.5</v>
      </c>
      <c r="F40" s="282">
        <f>'[2]البحر المتوسط 33'!$C$12:$T$12</f>
        <v>3.75</v>
      </c>
      <c r="G40" s="282">
        <f>'[2]البحر المتوسط 33'!$C$12:$T$12</f>
        <v>4</v>
      </c>
      <c r="H40" s="283">
        <f>'[2]البحر المتوسط 33'!$C$12:$T$12</f>
        <v>11</v>
      </c>
      <c r="I40" s="283">
        <f>'[2]البحر المتوسط 33'!$C$12:$T$12</f>
        <v>10</v>
      </c>
      <c r="J40" s="283">
        <f>'[2]البحر المتوسط 33'!$C$12:$T$12</f>
        <v>11</v>
      </c>
      <c r="K40" s="283">
        <f>'[2]البحر المتوسط 33'!$C$12:$T$12</f>
        <v>12</v>
      </c>
      <c r="L40" s="283">
        <f>'[2]البحر المتوسط 33'!$C$12:$T$12</f>
        <v>13</v>
      </c>
      <c r="M40" s="282">
        <f>'[2]البحر المتوسط 33'!$C$12:$T$12</f>
        <v>2</v>
      </c>
      <c r="N40" s="282">
        <f>'[2]البحر المتوسط 33'!$C$12:$T$12</f>
        <v>2.75</v>
      </c>
      <c r="O40" s="282">
        <f>'[2]البحر المتوسط 33'!$C$12:$T$12</f>
        <v>3.5</v>
      </c>
      <c r="P40" s="282">
        <f>'[2]البحر المتوسط 33'!$C$12:$T$12</f>
        <v>4</v>
      </c>
      <c r="Q40" s="283">
        <f>'[2]البحر المتوسط 33'!$C$12:$T$12</f>
        <v>10.5</v>
      </c>
      <c r="R40" s="283">
        <f>'[2]البحر المتوسط 33'!$C$12:$T$12</f>
        <v>10.5</v>
      </c>
      <c r="S40" s="283">
        <f>'[2]البحر المتوسط 33'!$C$12:$T$12</f>
        <v>11.5</v>
      </c>
      <c r="T40" s="283">
        <f>'[2]البحر المتوسط 33'!$C$12:$T$12</f>
        <v>12</v>
      </c>
      <c r="U40" s="125"/>
    </row>
    <row r="41" spans="1:21" ht="30.75" customHeight="1" thickBot="1">
      <c r="A41" s="227">
        <v>34</v>
      </c>
      <c r="B41" s="242" t="s">
        <v>37</v>
      </c>
      <c r="C41" s="282"/>
      <c r="D41" s="282">
        <f>'[2]البنك اللبناني الفرنسي 34'!$C$12:$T$12</f>
        <v>2</v>
      </c>
      <c r="E41" s="282"/>
      <c r="F41" s="282"/>
      <c r="G41" s="282"/>
      <c r="H41" s="283">
        <f>'[2]البنك اللبناني الفرنسي 34'!$C$12:$T$12</f>
        <v>7.5</v>
      </c>
      <c r="I41" s="283"/>
      <c r="J41" s="283">
        <f>'[2]البنك اللبناني الفرنسي 34'!$C$12:$T$12</f>
        <v>10</v>
      </c>
      <c r="K41" s="283"/>
      <c r="L41" s="283"/>
      <c r="M41" s="282"/>
      <c r="N41" s="282">
        <f>'[2]البنك اللبناني الفرنسي 34'!$C$12:$T$12</f>
        <v>2.25</v>
      </c>
      <c r="O41" s="282">
        <f>'[2]البنك اللبناني الفرنسي 34'!$C$12:$T$12</f>
        <v>2.25</v>
      </c>
      <c r="P41" s="282"/>
      <c r="Q41" s="283">
        <f>'[2]البنك اللبناني الفرنسي 34'!$C$12:$T$12</f>
        <v>8</v>
      </c>
      <c r="R41" s="283"/>
      <c r="S41" s="283"/>
      <c r="T41" s="283"/>
      <c r="U41" s="125"/>
    </row>
    <row r="42" spans="1:21" ht="33.75" customHeight="1" thickBot="1">
      <c r="A42" s="227">
        <v>35</v>
      </c>
      <c r="B42" s="243" t="s">
        <v>65</v>
      </c>
      <c r="C42" s="282"/>
      <c r="D42" s="282">
        <f>'[2]فرنسبنك 35 '!$C$12:$T$12</f>
        <v>1.5</v>
      </c>
      <c r="E42" s="282"/>
      <c r="F42" s="282"/>
      <c r="G42" s="282"/>
      <c r="H42" s="283"/>
      <c r="I42" s="283"/>
      <c r="J42" s="283"/>
      <c r="K42" s="283"/>
      <c r="L42" s="283">
        <f>'[2]فرنسبنك 35 '!$C$12:$T$12</f>
        <v>12</v>
      </c>
      <c r="M42" s="282"/>
      <c r="N42" s="282">
        <f>'[2]فرنسبنك 35 '!$C$12:$T$12</f>
        <v>2</v>
      </c>
      <c r="O42" s="282">
        <f>'[2]فرنسبنك 35 '!$C$12:$T$12</f>
        <v>4</v>
      </c>
      <c r="P42" s="282"/>
      <c r="Q42" s="283"/>
      <c r="R42" s="283"/>
      <c r="S42" s="283"/>
      <c r="T42" s="283">
        <f>'[2]فرنسبنك 35 '!$C$12:$T$12</f>
        <v>12</v>
      </c>
      <c r="U42" s="125"/>
    </row>
    <row r="43" spans="1:21" ht="33.75" customHeight="1" thickBot="1">
      <c r="A43" s="227">
        <v>36</v>
      </c>
      <c r="B43" s="243" t="s">
        <v>108</v>
      </c>
      <c r="C43" s="282">
        <f>'[2]الاقليم التجاري 36 '!$C$12:$T$12</f>
        <v>6</v>
      </c>
      <c r="D43" s="282">
        <f>'[2]الاقليم التجاري 36 '!$C$12:$T$12</f>
        <v>6.5</v>
      </c>
      <c r="E43" s="282">
        <f>'[2]الاقليم التجاري 36 '!$C$12:$T$12</f>
        <v>7</v>
      </c>
      <c r="F43" s="282"/>
      <c r="G43" s="282"/>
      <c r="H43" s="283">
        <f>'[2]الاقليم التجاري 36 '!$C$12:$T$12</f>
        <v>12</v>
      </c>
      <c r="I43" s="283"/>
      <c r="J43" s="283">
        <f>'[2]الاقليم التجاري 36 '!$C$12:$T$12</f>
        <v>10</v>
      </c>
      <c r="K43" s="283">
        <f>'[2]الاقليم التجاري 36 '!$C$12:$T$12</f>
        <v>12</v>
      </c>
      <c r="L43" s="283"/>
      <c r="M43" s="282">
        <f>'[2]الاقليم التجاري 36 '!$C$12:$T$12</f>
        <v>3</v>
      </c>
      <c r="N43" s="282">
        <f>'[2]الاقليم التجاري 36 '!$C$12:$T$12</f>
        <v>4</v>
      </c>
      <c r="O43" s="282">
        <f>'[2]الاقليم التجاري 36 '!$C$12:$T$12</f>
        <v>5</v>
      </c>
      <c r="P43" s="282"/>
      <c r="Q43" s="283">
        <f>'[2]الاقليم التجاري 36 '!$C$12:$T$12</f>
        <v>11</v>
      </c>
      <c r="R43" s="283">
        <f>'[2]الاقليم التجاري 36 '!$C$12:$T$12</f>
        <v>12</v>
      </c>
      <c r="S43" s="283"/>
      <c r="T43" s="283"/>
      <c r="U43" s="125"/>
    </row>
    <row r="44" spans="1:21" ht="33.75" customHeight="1" thickBot="1">
      <c r="A44" s="227">
        <v>37</v>
      </c>
      <c r="B44" s="243" t="s">
        <v>84</v>
      </c>
      <c r="C44" s="282">
        <f>'[2]بيروت والبلاد العربية 37 '!$C$12:$T$12</f>
        <v>4</v>
      </c>
      <c r="D44" s="282">
        <f>'[2]بيروت والبلاد العربية 37 '!$C$12:$T$12</f>
        <v>3.5</v>
      </c>
      <c r="E44" s="282">
        <f>'[2]بيروت والبلاد العربية 37 '!$C$12:$T$12</f>
        <v>4.75</v>
      </c>
      <c r="F44" s="282">
        <f>'[2]بيروت والبلاد العربية 37 '!$C$12:$T$12</f>
        <v>6</v>
      </c>
      <c r="G44" s="282">
        <f>'[2]بيروت والبلاد العربية 37 '!$C$12:$T$12</f>
        <v>7</v>
      </c>
      <c r="H44" s="283">
        <f>'[2]بيروت والبلاد العربية 37 '!$C$12:$T$12</f>
        <v>12</v>
      </c>
      <c r="I44" s="283">
        <f>'[2]بيروت والبلاد العربية 37 '!$C$12:$T$12</f>
        <v>12</v>
      </c>
      <c r="J44" s="283">
        <f>'[2]بيروت والبلاد العربية 37 '!$C$12:$T$12</f>
        <v>13</v>
      </c>
      <c r="K44" s="283">
        <f>'[2]بيروت والبلاد العربية 37 '!$C$12:$T$12</f>
        <v>13.5</v>
      </c>
      <c r="L44" s="283">
        <f>'[2]بيروت والبلاد العربية 37 '!$C$12:$T$12</f>
        <v>14</v>
      </c>
      <c r="M44" s="282">
        <f>'[2]بيروت والبلاد العربية 37 '!$C$12:$T$12</f>
        <v>3</v>
      </c>
      <c r="N44" s="282">
        <f>'[2]بيروت والبلاد العربية 37 '!$C$12:$T$12</f>
        <v>4</v>
      </c>
      <c r="O44" s="282">
        <f>'[2]بيروت والبلاد العربية 37 '!$C$12:$T$12</f>
        <v>5</v>
      </c>
      <c r="P44" s="282">
        <f>'[2]بيروت والبلاد العربية 37 '!$C$12:$T$12</f>
        <v>5.75</v>
      </c>
      <c r="Q44" s="283">
        <f>'[2]بيروت والبلاد العربية 37 '!$C$12:$T$12</f>
        <v>9</v>
      </c>
      <c r="R44" s="283">
        <f>'[2]بيروت والبلاد العربية 37 '!$C$12:$T$12</f>
        <v>10</v>
      </c>
      <c r="S44" s="283">
        <f>'[2]بيروت والبلاد العربية 37 '!$C$12:$T$12</f>
        <v>11</v>
      </c>
      <c r="T44" s="283">
        <f>'[2]بيروت والبلاد العربية 37 '!$C$12:$T$12</f>
        <v>12</v>
      </c>
      <c r="U44" s="125"/>
    </row>
    <row r="45" spans="1:21" ht="30" customHeight="1" thickBot="1">
      <c r="A45" s="227">
        <v>38</v>
      </c>
      <c r="B45" s="243" t="s">
        <v>53</v>
      </c>
      <c r="C45" s="282"/>
      <c r="D45" s="282"/>
      <c r="E45" s="282">
        <f>'[2]بارسيان 38 '!$C$12:$T$12</f>
        <v>6</v>
      </c>
      <c r="F45" s="282"/>
      <c r="G45" s="282"/>
      <c r="H45" s="283"/>
      <c r="I45" s="283"/>
      <c r="J45" s="283"/>
      <c r="K45" s="283">
        <f>'[2]بارسيان 38 '!$C$12:$T$12</f>
        <v>15</v>
      </c>
      <c r="L45" s="283"/>
      <c r="M45" s="282"/>
      <c r="N45" s="282"/>
      <c r="O45" s="282"/>
      <c r="P45" s="282"/>
      <c r="Q45" s="283"/>
      <c r="R45" s="283"/>
      <c r="S45" s="283"/>
      <c r="T45" s="283"/>
      <c r="U45" s="125"/>
    </row>
    <row r="46" spans="1:21" ht="29.25" customHeight="1" thickBot="1">
      <c r="A46" s="227">
        <v>39</v>
      </c>
      <c r="B46" s="243" t="s">
        <v>40</v>
      </c>
      <c r="C46" s="282"/>
      <c r="D46" s="282">
        <f>'[2]لبنان والمهجر 39'!$C$12:$T$12</f>
        <v>3.64</v>
      </c>
      <c r="E46" s="282"/>
      <c r="F46" s="282"/>
      <c r="G46" s="282"/>
      <c r="H46" s="283"/>
      <c r="I46" s="283">
        <f>'[2]لبنان والمهجر 39'!$C$12:$T$12</f>
        <v>8.01</v>
      </c>
      <c r="J46" s="283">
        <f>'[2]لبنان والمهجر 39'!$C$12:$T$12</f>
        <v>9</v>
      </c>
      <c r="K46" s="283"/>
      <c r="L46" s="283">
        <f>'[2]لبنان والمهجر 39'!$C$12:$T$12</f>
        <v>9.79</v>
      </c>
      <c r="M46" s="282"/>
      <c r="N46" s="282">
        <f>'[2]لبنان والمهجر 39'!$C$12:$T$12</f>
        <v>2.98</v>
      </c>
      <c r="O46" s="282"/>
      <c r="P46" s="282"/>
      <c r="Q46" s="283"/>
      <c r="R46" s="283"/>
      <c r="S46" s="283">
        <f>'[2]لبنان والمهجر 39'!$C$12:$T$12</f>
        <v>9.29</v>
      </c>
      <c r="T46" s="283"/>
      <c r="U46" s="125"/>
    </row>
    <row r="47" spans="1:21" ht="24.75" customHeight="1" thickBot="1">
      <c r="A47" s="227">
        <v>40</v>
      </c>
      <c r="B47" s="243" t="s">
        <v>91</v>
      </c>
      <c r="C47" s="285">
        <f>'[2]بنك عودة 40'!$C$12:$T$12</f>
        <v>4</v>
      </c>
      <c r="D47" s="285">
        <f>'[2]بنك عودة 40'!$C$12:$T$12</f>
        <v>5.2</v>
      </c>
      <c r="E47" s="285">
        <f>'[2]بنك عودة 40'!$C$12:$T$12</f>
        <v>5.3</v>
      </c>
      <c r="F47" s="285"/>
      <c r="G47" s="285"/>
      <c r="H47" s="286">
        <f>'[2]بنك عودة 40'!$C$12:$T$12</f>
        <v>10.5</v>
      </c>
      <c r="I47" s="286"/>
      <c r="J47" s="286">
        <f>'[2]بنك عودة 40'!$C$12:$T$12</f>
        <v>12.5</v>
      </c>
      <c r="K47" s="286">
        <f>'[2]بنك عودة 40'!$C$12:$T$12</f>
        <v>13.5</v>
      </c>
      <c r="L47" s="286"/>
      <c r="M47" s="285">
        <f>'[2]بنك عودة 40'!$C$12:$T$12</f>
        <v>1.5</v>
      </c>
      <c r="N47" s="285">
        <f>'[2]بنك عودة 40'!$C$12:$T$12</f>
        <v>1.9</v>
      </c>
      <c r="O47" s="285">
        <f>'[2]بنك عودة 40'!$C$12:$T$12</f>
        <v>2.58</v>
      </c>
      <c r="P47" s="285"/>
      <c r="Q47" s="286">
        <f>'[2]بنك عودة 40'!$C$12:$T$12</f>
        <v>9.75</v>
      </c>
      <c r="R47" s="286">
        <f>'[2]بنك عودة 40'!$C$12:$T$12</f>
        <v>10.75</v>
      </c>
      <c r="S47" s="286">
        <f>'[2]بنك عودة 40'!$C$12:$T$12</f>
        <v>10.75</v>
      </c>
      <c r="T47" s="283"/>
      <c r="U47" s="125"/>
    </row>
    <row r="48" spans="1:20" ht="33" customHeight="1" thickBot="1">
      <c r="A48" s="901" t="s">
        <v>25</v>
      </c>
      <c r="B48" s="902"/>
      <c r="C48" s="287">
        <f>AVERAGE(C8:C47)</f>
        <v>3.395</v>
      </c>
      <c r="D48" s="287">
        <f aca="true" t="shared" si="0" ref="D48:T48">AVERAGE(D8:D47)</f>
        <v>4.12125</v>
      </c>
      <c r="E48" s="287">
        <f t="shared" si="0"/>
        <v>5.054062500000001</v>
      </c>
      <c r="F48" s="287">
        <f t="shared" si="0"/>
        <v>5.106153846153846</v>
      </c>
      <c r="G48" s="287">
        <f t="shared" si="0"/>
        <v>5.5</v>
      </c>
      <c r="H48" s="288">
        <f t="shared" si="0"/>
        <v>13.375</v>
      </c>
      <c r="I48" s="288">
        <f t="shared" si="0"/>
        <v>13.188125</v>
      </c>
      <c r="J48" s="288">
        <f t="shared" si="0"/>
        <v>12.57939393939394</v>
      </c>
      <c r="K48" s="288">
        <f t="shared" si="0"/>
        <v>12.192307692307692</v>
      </c>
      <c r="L48" s="288">
        <f t="shared" si="0"/>
        <v>12.101052631578947</v>
      </c>
      <c r="M48" s="287">
        <f t="shared" si="0"/>
        <v>1.870322580645161</v>
      </c>
      <c r="N48" s="287">
        <f t="shared" si="0"/>
        <v>2.4703225806451616</v>
      </c>
      <c r="O48" s="287">
        <f t="shared" si="0"/>
        <v>3.175333333333333</v>
      </c>
      <c r="P48" s="287">
        <f t="shared" si="0"/>
        <v>3.533333333333333</v>
      </c>
      <c r="Q48" s="288">
        <f t="shared" si="0"/>
        <v>12.300322580645162</v>
      </c>
      <c r="R48" s="288">
        <f t="shared" si="0"/>
        <v>11.629999999999999</v>
      </c>
      <c r="S48" s="288">
        <f t="shared" si="0"/>
        <v>11.948421052631579</v>
      </c>
      <c r="T48" s="288">
        <f t="shared" si="0"/>
        <v>11.573076923076922</v>
      </c>
    </row>
    <row r="49" spans="1:20" ht="80.25" customHeight="1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2"/>
      <c r="O49" s="212"/>
      <c r="P49" s="211"/>
      <c r="Q49" s="211"/>
      <c r="R49" s="211"/>
      <c r="S49" s="211"/>
      <c r="T49" s="211"/>
    </row>
    <row r="50" spans="1:20" ht="47.25" customHeight="1">
      <c r="A50" s="903" t="s">
        <v>77</v>
      </c>
      <c r="B50" s="903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ht="52.5" customHeight="1" thickBot="1">
      <c r="A51" s="893" t="s">
        <v>117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893"/>
    </row>
    <row r="52" spans="1:20" ht="30.75" customHeight="1" thickBot="1">
      <c r="A52" s="894" t="s">
        <v>0</v>
      </c>
      <c r="B52" s="895"/>
      <c r="C52" s="900" t="s">
        <v>41</v>
      </c>
      <c r="D52" s="886"/>
      <c r="E52" s="886"/>
      <c r="F52" s="886"/>
      <c r="G52" s="886"/>
      <c r="H52" s="886"/>
      <c r="I52" s="886"/>
      <c r="J52" s="886"/>
      <c r="K52" s="886"/>
      <c r="L52" s="886"/>
      <c r="M52" s="886" t="s">
        <v>1</v>
      </c>
      <c r="N52" s="886"/>
      <c r="O52" s="886"/>
      <c r="P52" s="886"/>
      <c r="Q52" s="886"/>
      <c r="R52" s="886"/>
      <c r="S52" s="886"/>
      <c r="T52" s="886"/>
    </row>
    <row r="53" spans="1:20" ht="33" customHeight="1" thickBot="1">
      <c r="A53" s="896"/>
      <c r="B53" s="897"/>
      <c r="C53" s="900" t="s">
        <v>2</v>
      </c>
      <c r="D53" s="886"/>
      <c r="E53" s="886"/>
      <c r="F53" s="886"/>
      <c r="G53" s="886"/>
      <c r="H53" s="886" t="s">
        <v>110</v>
      </c>
      <c r="I53" s="886"/>
      <c r="J53" s="886"/>
      <c r="K53" s="886"/>
      <c r="L53" s="886"/>
      <c r="M53" s="886" t="s">
        <v>3</v>
      </c>
      <c r="N53" s="886"/>
      <c r="O53" s="886"/>
      <c r="P53" s="886"/>
      <c r="Q53" s="886" t="s">
        <v>111</v>
      </c>
      <c r="R53" s="886"/>
      <c r="S53" s="886"/>
      <c r="T53" s="886"/>
    </row>
    <row r="54" spans="1:20" ht="28.5" customHeight="1" thickBot="1">
      <c r="A54" s="896"/>
      <c r="B54" s="897"/>
      <c r="C54" s="881" t="s">
        <v>4</v>
      </c>
      <c r="D54" s="886" t="s">
        <v>5</v>
      </c>
      <c r="E54" s="886"/>
      <c r="F54" s="886"/>
      <c r="G54" s="886"/>
      <c r="H54" s="881" t="s">
        <v>112</v>
      </c>
      <c r="I54" s="881" t="s">
        <v>88</v>
      </c>
      <c r="J54" s="886" t="s">
        <v>6</v>
      </c>
      <c r="K54" s="886"/>
      <c r="L54" s="886"/>
      <c r="M54" s="881" t="s">
        <v>26</v>
      </c>
      <c r="N54" s="886" t="s">
        <v>7</v>
      </c>
      <c r="O54" s="886"/>
      <c r="P54" s="886"/>
      <c r="Q54" s="886" t="s">
        <v>6</v>
      </c>
      <c r="R54" s="886"/>
      <c r="S54" s="886"/>
      <c r="T54" s="886"/>
    </row>
    <row r="55" spans="1:20" ht="12.75">
      <c r="A55" s="896"/>
      <c r="B55" s="897"/>
      <c r="C55" s="885"/>
      <c r="D55" s="881" t="s">
        <v>8</v>
      </c>
      <c r="E55" s="881" t="s">
        <v>9</v>
      </c>
      <c r="F55" s="881" t="s">
        <v>10</v>
      </c>
      <c r="G55" s="881" t="s">
        <v>11</v>
      </c>
      <c r="H55" s="885"/>
      <c r="I55" s="885"/>
      <c r="J55" s="881" t="s">
        <v>12</v>
      </c>
      <c r="K55" s="881" t="s">
        <v>13</v>
      </c>
      <c r="L55" s="881" t="s">
        <v>14</v>
      </c>
      <c r="M55" s="885"/>
      <c r="N55" s="881" t="s">
        <v>15</v>
      </c>
      <c r="O55" s="881" t="s">
        <v>16</v>
      </c>
      <c r="P55" s="881" t="s">
        <v>17</v>
      </c>
      <c r="Q55" s="881" t="s">
        <v>18</v>
      </c>
      <c r="R55" s="881" t="s">
        <v>19</v>
      </c>
      <c r="S55" s="881" t="s">
        <v>20</v>
      </c>
      <c r="T55" s="881" t="s">
        <v>113</v>
      </c>
    </row>
    <row r="56" spans="1:21" ht="120.75" customHeight="1" thickBot="1">
      <c r="A56" s="898"/>
      <c r="B56" s="899"/>
      <c r="C56" s="882"/>
      <c r="D56" s="882"/>
      <c r="E56" s="882"/>
      <c r="F56" s="882"/>
      <c r="G56" s="882"/>
      <c r="H56" s="882"/>
      <c r="I56" s="882"/>
      <c r="J56" s="882"/>
      <c r="K56" s="882"/>
      <c r="L56" s="882"/>
      <c r="M56" s="882"/>
      <c r="N56" s="882"/>
      <c r="O56" s="882"/>
      <c r="P56" s="882"/>
      <c r="Q56" s="882"/>
      <c r="R56" s="882"/>
      <c r="S56" s="882"/>
      <c r="T56" s="882"/>
      <c r="U56" s="2" t="s">
        <v>35</v>
      </c>
    </row>
    <row r="57" spans="1:20" ht="31.5" customHeight="1" thickBot="1">
      <c r="A57" s="244">
        <v>1</v>
      </c>
      <c r="B57" s="245" t="s">
        <v>114</v>
      </c>
      <c r="C57" s="291">
        <v>4</v>
      </c>
      <c r="D57" s="292">
        <v>5</v>
      </c>
      <c r="E57" s="292">
        <v>6</v>
      </c>
      <c r="F57" s="292">
        <v>7</v>
      </c>
      <c r="G57" s="293"/>
      <c r="H57" s="294"/>
      <c r="I57" s="294"/>
      <c r="J57" s="295"/>
      <c r="K57" s="295">
        <v>6</v>
      </c>
      <c r="L57" s="295">
        <v>6</v>
      </c>
      <c r="M57" s="292">
        <v>1</v>
      </c>
      <c r="N57" s="292">
        <v>1</v>
      </c>
      <c r="O57" s="293">
        <v>1.5</v>
      </c>
      <c r="P57" s="296"/>
      <c r="Q57" s="296"/>
      <c r="R57" s="296"/>
      <c r="S57" s="296"/>
      <c r="T57" s="296"/>
    </row>
    <row r="58" spans="1:21" ht="41.25" customHeight="1" thickBot="1">
      <c r="A58" s="246">
        <v>2</v>
      </c>
      <c r="B58" s="247" t="s">
        <v>39</v>
      </c>
      <c r="C58" s="297">
        <v>3</v>
      </c>
      <c r="D58" s="298">
        <v>2</v>
      </c>
      <c r="E58" s="298">
        <v>3</v>
      </c>
      <c r="F58" s="298">
        <v>4</v>
      </c>
      <c r="G58" s="299"/>
      <c r="H58" s="300">
        <v>14</v>
      </c>
      <c r="I58" s="300">
        <v>14</v>
      </c>
      <c r="J58" s="301">
        <v>8</v>
      </c>
      <c r="K58" s="301">
        <v>10</v>
      </c>
      <c r="L58" s="301">
        <v>12</v>
      </c>
      <c r="M58" s="302"/>
      <c r="N58" s="302"/>
      <c r="O58" s="302"/>
      <c r="P58" s="296"/>
      <c r="Q58" s="296"/>
      <c r="R58" s="296"/>
      <c r="S58" s="296"/>
      <c r="T58" s="296"/>
      <c r="U58" s="5"/>
    </row>
    <row r="59" spans="1:21" ht="31.5" customHeight="1" thickBot="1">
      <c r="A59" s="246">
        <v>3</v>
      </c>
      <c r="B59" s="247" t="s">
        <v>68</v>
      </c>
      <c r="C59" s="298">
        <v>3</v>
      </c>
      <c r="D59" s="298">
        <v>3.5</v>
      </c>
      <c r="E59" s="298">
        <v>4</v>
      </c>
      <c r="F59" s="298">
        <v>5</v>
      </c>
      <c r="G59" s="298"/>
      <c r="H59" s="301">
        <v>10</v>
      </c>
      <c r="I59" s="301">
        <v>10</v>
      </c>
      <c r="J59" s="301">
        <v>8</v>
      </c>
      <c r="K59" s="301">
        <v>10</v>
      </c>
      <c r="L59" s="301">
        <v>10</v>
      </c>
      <c r="M59" s="302"/>
      <c r="N59" s="302"/>
      <c r="O59" s="302"/>
      <c r="P59" s="296"/>
      <c r="Q59" s="296"/>
      <c r="R59" s="296"/>
      <c r="S59" s="296"/>
      <c r="T59" s="296"/>
      <c r="U59" s="4"/>
    </row>
    <row r="60" spans="1:21" ht="30" customHeight="1" thickBot="1">
      <c r="A60" s="883" t="s">
        <v>25</v>
      </c>
      <c r="B60" s="884"/>
      <c r="C60" s="289">
        <f>AVERAGE(C57:C59)</f>
        <v>3.3333333333333335</v>
      </c>
      <c r="D60" s="289">
        <f aca="true" t="shared" si="1" ref="D60:O60">AVERAGE(D57:D59)</f>
        <v>3.5</v>
      </c>
      <c r="E60" s="289">
        <f t="shared" si="1"/>
        <v>4.333333333333333</v>
      </c>
      <c r="F60" s="289">
        <f t="shared" si="1"/>
        <v>5.333333333333333</v>
      </c>
      <c r="G60" s="289"/>
      <c r="H60" s="290">
        <f t="shared" si="1"/>
        <v>12</v>
      </c>
      <c r="I60" s="290">
        <f t="shared" si="1"/>
        <v>12</v>
      </c>
      <c r="J60" s="290">
        <f t="shared" si="1"/>
        <v>8</v>
      </c>
      <c r="K60" s="290">
        <f t="shared" si="1"/>
        <v>8.666666666666666</v>
      </c>
      <c r="L60" s="290">
        <f t="shared" si="1"/>
        <v>9.333333333333334</v>
      </c>
      <c r="M60" s="289">
        <f t="shared" si="1"/>
        <v>1</v>
      </c>
      <c r="N60" s="289">
        <f t="shared" si="1"/>
        <v>1</v>
      </c>
      <c r="O60" s="289">
        <f t="shared" si="1"/>
        <v>1.5</v>
      </c>
      <c r="P60" s="290"/>
      <c r="Q60" s="290"/>
      <c r="R60" s="290"/>
      <c r="S60" s="290"/>
      <c r="T60" s="290"/>
      <c r="U60" s="4"/>
    </row>
    <row r="61" spans="1:21" s="342" customFormat="1" ht="41.25" customHeight="1">
      <c r="A61" s="879" t="s">
        <v>118</v>
      </c>
      <c r="B61" s="880"/>
      <c r="C61" s="880"/>
      <c r="D61" s="880"/>
      <c r="E61" s="880"/>
      <c r="F61" s="880"/>
      <c r="G61" s="880"/>
      <c r="H61" s="880"/>
      <c r="I61" s="880"/>
      <c r="J61" s="880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1"/>
    </row>
    <row r="62" s="340" customFormat="1" ht="15.75"/>
    <row r="69" spans="2:3" ht="18">
      <c r="B69" s="876"/>
      <c r="C69" s="877"/>
    </row>
  </sheetData>
  <sheetProtection/>
  <mergeCells count="66">
    <mergeCell ref="N5:P5"/>
    <mergeCell ref="P6:P7"/>
    <mergeCell ref="A1:B1"/>
    <mergeCell ref="A3:B7"/>
    <mergeCell ref="C3:L3"/>
    <mergeCell ref="M3:T3"/>
    <mergeCell ref="C4:G4"/>
    <mergeCell ref="H4:L4"/>
    <mergeCell ref="M4:P4"/>
    <mergeCell ref="Q4:T4"/>
    <mergeCell ref="Q5:T5"/>
    <mergeCell ref="D6:D7"/>
    <mergeCell ref="E6:E7"/>
    <mergeCell ref="F6:F7"/>
    <mergeCell ref="G6:G7"/>
    <mergeCell ref="J6:J7"/>
    <mergeCell ref="K6:K7"/>
    <mergeCell ref="L6:L7"/>
    <mergeCell ref="N6:N7"/>
    <mergeCell ref="O6:O7"/>
    <mergeCell ref="Q6:Q7"/>
    <mergeCell ref="R6:R7"/>
    <mergeCell ref="S6:S7"/>
    <mergeCell ref="T6:T7"/>
    <mergeCell ref="A48:B48"/>
    <mergeCell ref="A50:B50"/>
    <mergeCell ref="H5:H7"/>
    <mergeCell ref="I5:I7"/>
    <mergeCell ref="J5:L5"/>
    <mergeCell ref="M5:M7"/>
    <mergeCell ref="C5:C7"/>
    <mergeCell ref="D5:G5"/>
    <mergeCell ref="A51:T51"/>
    <mergeCell ref="A52:B56"/>
    <mergeCell ref="C52:L52"/>
    <mergeCell ref="M52:T52"/>
    <mergeCell ref="C53:G53"/>
    <mergeCell ref="H53:L53"/>
    <mergeCell ref="M53:P53"/>
    <mergeCell ref="Q53:T53"/>
    <mergeCell ref="C54:C56"/>
    <mergeCell ref="D54:G54"/>
    <mergeCell ref="M54:M56"/>
    <mergeCell ref="N54:P54"/>
    <mergeCell ref="Q54:T54"/>
    <mergeCell ref="L55:L56"/>
    <mergeCell ref="N55:N56"/>
    <mergeCell ref="O55:O56"/>
    <mergeCell ref="P55:P56"/>
    <mergeCell ref="E55:E56"/>
    <mergeCell ref="G55:G56"/>
    <mergeCell ref="J55:J56"/>
    <mergeCell ref="K55:K56"/>
    <mergeCell ref="H54:H56"/>
    <mergeCell ref="I54:I56"/>
    <mergeCell ref="J54:L54"/>
    <mergeCell ref="B69:C69"/>
    <mergeCell ref="A2:T2"/>
    <mergeCell ref="A61:J61"/>
    <mergeCell ref="Q55:Q56"/>
    <mergeCell ref="R55:R56"/>
    <mergeCell ref="S55:S56"/>
    <mergeCell ref="T55:T56"/>
    <mergeCell ref="A60:B60"/>
    <mergeCell ref="D55:D56"/>
    <mergeCell ref="F55:F56"/>
  </mergeCells>
  <printOptions horizontalCentered="1"/>
  <pageMargins left="0.5118110236220472" right="0.6692913385826772" top="0.3937007874015748" bottom="0.1968503937007874" header="0.31496062992125984" footer="0.31496062992125984"/>
  <pageSetup horizontalDpi="600" verticalDpi="600" orientation="landscape" pageOrder="overThenDown" paperSize="9" scale="36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="30" zoomScaleNormal="32" zoomScaleSheetLayoutView="30" zoomScalePageLayoutView="0" workbookViewId="0" topLeftCell="A1">
      <selection activeCell="A1" sqref="A1:B1"/>
    </sheetView>
  </sheetViews>
  <sheetFormatPr defaultColWidth="9.140625" defaultRowHeight="12.75"/>
  <cols>
    <col min="1" max="1" width="13.140625" style="7" customWidth="1"/>
    <col min="2" max="2" width="99.7109375" style="7" customWidth="1"/>
    <col min="3" max="3" width="21.57421875" style="7" customWidth="1"/>
    <col min="4" max="4" width="20.57421875" style="7" customWidth="1"/>
    <col min="5" max="5" width="21.140625" style="7" customWidth="1"/>
    <col min="6" max="6" width="20.57421875" style="7" customWidth="1"/>
    <col min="7" max="7" width="22.00390625" style="7" customWidth="1"/>
    <col min="8" max="10" width="20.57421875" style="7" customWidth="1"/>
    <col min="11" max="11" width="20.140625" style="7" customWidth="1"/>
    <col min="12" max="12" width="21.140625" style="7" customWidth="1"/>
    <col min="13" max="13" width="23.00390625" style="7" customWidth="1"/>
    <col min="14" max="14" width="20.140625" style="7" customWidth="1"/>
    <col min="15" max="15" width="19.7109375" style="7" customWidth="1"/>
    <col min="16" max="16" width="22.00390625" style="7" customWidth="1"/>
    <col min="17" max="18" width="20.57421875" style="7" customWidth="1"/>
    <col min="19" max="19" width="21.140625" style="7" customWidth="1"/>
    <col min="20" max="20" width="22.140625" style="7" customWidth="1"/>
    <col min="21" max="21" width="0.9921875" style="0" hidden="1" customWidth="1"/>
  </cols>
  <sheetData>
    <row r="1" spans="1:21" ht="105" customHeight="1">
      <c r="A1" s="933" t="s">
        <v>99</v>
      </c>
      <c r="B1" s="933"/>
      <c r="C1" s="933"/>
      <c r="D1" s="933"/>
      <c r="E1" s="933"/>
      <c r="F1" s="933"/>
      <c r="G1" s="933"/>
      <c r="H1" s="933"/>
      <c r="I1" s="526"/>
      <c r="J1" s="526"/>
      <c r="K1" s="526"/>
      <c r="L1" s="526"/>
      <c r="M1" s="526"/>
      <c r="N1" s="526"/>
      <c r="O1" s="526"/>
      <c r="P1" s="526"/>
      <c r="Q1" s="526"/>
      <c r="R1" s="30"/>
      <c r="S1" s="30"/>
      <c r="T1" s="30"/>
      <c r="U1" s="31"/>
    </row>
    <row r="2" spans="1:21" ht="38.25" customHeight="1" thickBot="1">
      <c r="A2" s="459"/>
      <c r="B2" s="934" t="s">
        <v>119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</row>
    <row r="3" spans="1:21" s="1" customFormat="1" ht="41.25" customHeight="1">
      <c r="A3" s="935" t="s">
        <v>0</v>
      </c>
      <c r="B3" s="936"/>
      <c r="C3" s="940" t="s">
        <v>120</v>
      </c>
      <c r="D3" s="941"/>
      <c r="E3" s="941"/>
      <c r="F3" s="941"/>
      <c r="G3" s="941"/>
      <c r="H3" s="941"/>
      <c r="I3" s="941"/>
      <c r="J3" s="941"/>
      <c r="K3" s="941"/>
      <c r="L3" s="942"/>
      <c r="M3" s="940" t="s">
        <v>1</v>
      </c>
      <c r="N3" s="941"/>
      <c r="O3" s="941"/>
      <c r="P3" s="941"/>
      <c r="Q3" s="941"/>
      <c r="R3" s="941"/>
      <c r="S3" s="941"/>
      <c r="T3" s="942"/>
      <c r="U3" s="28"/>
    </row>
    <row r="4" spans="1:21" s="1" customFormat="1" ht="44.25" customHeight="1">
      <c r="A4" s="926"/>
      <c r="B4" s="937"/>
      <c r="C4" s="930" t="s">
        <v>2</v>
      </c>
      <c r="D4" s="931"/>
      <c r="E4" s="931"/>
      <c r="F4" s="931"/>
      <c r="G4" s="932"/>
      <c r="H4" s="930" t="s">
        <v>110</v>
      </c>
      <c r="I4" s="931"/>
      <c r="J4" s="931"/>
      <c r="K4" s="931"/>
      <c r="L4" s="932"/>
      <c r="M4" s="930" t="s">
        <v>3</v>
      </c>
      <c r="N4" s="931"/>
      <c r="O4" s="931"/>
      <c r="P4" s="932"/>
      <c r="Q4" s="930" t="s">
        <v>29</v>
      </c>
      <c r="R4" s="931"/>
      <c r="S4" s="931"/>
      <c r="T4" s="932"/>
      <c r="U4" s="28"/>
    </row>
    <row r="5" spans="1:21" s="1" customFormat="1" ht="46.5" customHeight="1">
      <c r="A5" s="926"/>
      <c r="B5" s="937"/>
      <c r="C5" s="928" t="s">
        <v>4</v>
      </c>
      <c r="D5" s="930" t="s">
        <v>5</v>
      </c>
      <c r="E5" s="931"/>
      <c r="F5" s="931"/>
      <c r="G5" s="932"/>
      <c r="H5" s="928" t="s">
        <v>112</v>
      </c>
      <c r="I5" s="928" t="s">
        <v>88</v>
      </c>
      <c r="J5" s="930" t="s">
        <v>6</v>
      </c>
      <c r="K5" s="931"/>
      <c r="L5" s="932"/>
      <c r="M5" s="928" t="s">
        <v>26</v>
      </c>
      <c r="N5" s="930" t="s">
        <v>7</v>
      </c>
      <c r="O5" s="931"/>
      <c r="P5" s="932"/>
      <c r="Q5" s="930" t="s">
        <v>6</v>
      </c>
      <c r="R5" s="931"/>
      <c r="S5" s="931"/>
      <c r="T5" s="932"/>
      <c r="U5" s="29"/>
    </row>
    <row r="6" spans="1:21" s="1" customFormat="1" ht="265.5" customHeight="1" thickBot="1">
      <c r="A6" s="938"/>
      <c r="B6" s="939"/>
      <c r="C6" s="929"/>
      <c r="D6" s="458" t="s">
        <v>8</v>
      </c>
      <c r="E6" s="458" t="s">
        <v>9</v>
      </c>
      <c r="F6" s="458" t="s">
        <v>10</v>
      </c>
      <c r="G6" s="458" t="s">
        <v>11</v>
      </c>
      <c r="H6" s="929"/>
      <c r="I6" s="929"/>
      <c r="J6" s="458" t="s">
        <v>12</v>
      </c>
      <c r="K6" s="458" t="s">
        <v>13</v>
      </c>
      <c r="L6" s="458" t="s">
        <v>14</v>
      </c>
      <c r="M6" s="929"/>
      <c r="N6" s="458" t="s">
        <v>15</v>
      </c>
      <c r="O6" s="458" t="s">
        <v>16</v>
      </c>
      <c r="P6" s="458" t="s">
        <v>17</v>
      </c>
      <c r="Q6" s="458" t="s">
        <v>18</v>
      </c>
      <c r="R6" s="458" t="s">
        <v>19</v>
      </c>
      <c r="S6" s="458" t="s">
        <v>20</v>
      </c>
      <c r="T6" s="458" t="s">
        <v>113</v>
      </c>
      <c r="U6" s="29"/>
    </row>
    <row r="7" spans="1:21" s="125" customFormat="1" ht="33.75" customHeight="1" thickBot="1">
      <c r="A7" s="321">
        <v>1</v>
      </c>
      <c r="B7" s="322" t="s">
        <v>78</v>
      </c>
      <c r="C7" s="328">
        <v>4</v>
      </c>
      <c r="D7" s="328">
        <v>4.5</v>
      </c>
      <c r="E7" s="328">
        <v>5</v>
      </c>
      <c r="F7" s="328">
        <v>5.75</v>
      </c>
      <c r="G7" s="328"/>
      <c r="H7" s="144"/>
      <c r="I7" s="144"/>
      <c r="J7" s="144">
        <v>9</v>
      </c>
      <c r="K7" s="144">
        <v>10</v>
      </c>
      <c r="L7" s="144">
        <v>11</v>
      </c>
      <c r="M7" s="328">
        <v>1</v>
      </c>
      <c r="N7" s="328">
        <v>1.5</v>
      </c>
      <c r="O7" s="328">
        <v>1.75</v>
      </c>
      <c r="P7" s="328">
        <v>3.25</v>
      </c>
      <c r="Q7" s="144">
        <v>8</v>
      </c>
      <c r="R7" s="144">
        <v>9</v>
      </c>
      <c r="S7" s="144">
        <v>10</v>
      </c>
      <c r="T7" s="144"/>
      <c r="U7" s="249">
        <v>4</v>
      </c>
    </row>
    <row r="8" spans="1:21" s="125" customFormat="1" ht="33.75" customHeight="1" thickBot="1">
      <c r="A8" s="323">
        <v>2</v>
      </c>
      <c r="B8" s="324" t="s">
        <v>31</v>
      </c>
      <c r="C8" s="328">
        <v>3.5</v>
      </c>
      <c r="D8" s="328">
        <v>4.5</v>
      </c>
      <c r="E8" s="328">
        <v>5</v>
      </c>
      <c r="F8" s="328">
        <v>6.5</v>
      </c>
      <c r="G8" s="328"/>
      <c r="H8" s="144">
        <v>10</v>
      </c>
      <c r="I8" s="144">
        <v>10</v>
      </c>
      <c r="J8" s="144">
        <v>10</v>
      </c>
      <c r="K8" s="144">
        <v>11</v>
      </c>
      <c r="L8" s="144">
        <v>12</v>
      </c>
      <c r="M8" s="328">
        <v>1</v>
      </c>
      <c r="N8" s="328">
        <v>1.5</v>
      </c>
      <c r="O8" s="328">
        <v>1.5</v>
      </c>
      <c r="P8" s="328">
        <v>2.5</v>
      </c>
      <c r="Q8" s="144">
        <v>9</v>
      </c>
      <c r="R8" s="144">
        <v>10</v>
      </c>
      <c r="S8" s="144">
        <v>10</v>
      </c>
      <c r="T8" s="144">
        <v>11</v>
      </c>
      <c r="U8" s="21"/>
    </row>
    <row r="9" spans="1:21" s="125" customFormat="1" ht="33.75" customHeight="1" thickBot="1">
      <c r="A9" s="321">
        <v>3</v>
      </c>
      <c r="B9" s="324" t="s">
        <v>30</v>
      </c>
      <c r="C9" s="329">
        <v>1</v>
      </c>
      <c r="D9" s="329">
        <v>1.5</v>
      </c>
      <c r="E9" s="329">
        <v>2.5</v>
      </c>
      <c r="F9" s="329"/>
      <c r="G9" s="329"/>
      <c r="H9" s="155">
        <v>10</v>
      </c>
      <c r="I9" s="155"/>
      <c r="J9" s="155">
        <v>10</v>
      </c>
      <c r="K9" s="155">
        <v>10</v>
      </c>
      <c r="L9" s="155">
        <v>10</v>
      </c>
      <c r="M9" s="329">
        <v>0.75</v>
      </c>
      <c r="N9" s="329">
        <v>1.25</v>
      </c>
      <c r="O9" s="329">
        <v>1.5</v>
      </c>
      <c r="P9" s="329"/>
      <c r="Q9" s="155">
        <v>8</v>
      </c>
      <c r="R9" s="155">
        <v>8</v>
      </c>
      <c r="S9" s="155">
        <v>8</v>
      </c>
      <c r="T9" s="155"/>
      <c r="U9" s="250"/>
    </row>
    <row r="10" spans="1:31" s="125" customFormat="1" ht="33.75" customHeight="1" thickBot="1">
      <c r="A10" s="321">
        <v>4</v>
      </c>
      <c r="B10" s="325" t="s">
        <v>44</v>
      </c>
      <c r="C10" s="329">
        <v>2.5</v>
      </c>
      <c r="D10" s="329">
        <v>3</v>
      </c>
      <c r="E10" s="329">
        <v>3</v>
      </c>
      <c r="F10" s="329"/>
      <c r="G10" s="329"/>
      <c r="H10" s="155">
        <v>10</v>
      </c>
      <c r="I10" s="155"/>
      <c r="J10" s="155">
        <v>8</v>
      </c>
      <c r="K10" s="155">
        <v>9</v>
      </c>
      <c r="L10" s="155">
        <v>10</v>
      </c>
      <c r="M10" s="329">
        <v>1</v>
      </c>
      <c r="N10" s="329">
        <v>1.5</v>
      </c>
      <c r="O10" s="329">
        <v>1.5</v>
      </c>
      <c r="P10" s="329"/>
      <c r="Q10" s="155">
        <v>9</v>
      </c>
      <c r="R10" s="155">
        <v>10</v>
      </c>
      <c r="S10" s="155"/>
      <c r="T10" s="155">
        <v>11</v>
      </c>
      <c r="U10" s="251"/>
      <c r="AE10" s="252"/>
    </row>
    <row r="11" spans="1:21" s="125" customFormat="1" ht="33.75" customHeight="1" thickBot="1">
      <c r="A11" s="321">
        <v>5</v>
      </c>
      <c r="B11" s="325" t="s">
        <v>79</v>
      </c>
      <c r="C11" s="328">
        <v>0.25</v>
      </c>
      <c r="D11" s="328">
        <v>0.75</v>
      </c>
      <c r="E11" s="328"/>
      <c r="F11" s="328"/>
      <c r="G11" s="328"/>
      <c r="H11" s="144">
        <v>12</v>
      </c>
      <c r="I11" s="144"/>
      <c r="J11" s="144">
        <v>12</v>
      </c>
      <c r="K11" s="144">
        <v>12</v>
      </c>
      <c r="L11" s="144">
        <v>12</v>
      </c>
      <c r="M11" s="328"/>
      <c r="N11" s="328"/>
      <c r="O11" s="328"/>
      <c r="P11" s="328"/>
      <c r="Q11" s="144">
        <v>12</v>
      </c>
      <c r="R11" s="144">
        <v>12</v>
      </c>
      <c r="S11" s="144">
        <v>12</v>
      </c>
      <c r="T11" s="144">
        <v>12</v>
      </c>
      <c r="U11" s="250"/>
    </row>
    <row r="12" spans="1:21" s="125" customFormat="1" ht="33.75" customHeight="1" thickBot="1">
      <c r="A12" s="321">
        <v>6</v>
      </c>
      <c r="B12" s="324" t="s">
        <v>45</v>
      </c>
      <c r="C12" s="328">
        <v>4</v>
      </c>
      <c r="D12" s="328">
        <v>4.5</v>
      </c>
      <c r="E12" s="328">
        <v>5</v>
      </c>
      <c r="F12" s="328">
        <v>6</v>
      </c>
      <c r="G12" s="328"/>
      <c r="H12" s="144">
        <v>16</v>
      </c>
      <c r="I12" s="144"/>
      <c r="J12" s="144">
        <v>15</v>
      </c>
      <c r="K12" s="144">
        <v>16</v>
      </c>
      <c r="L12" s="144"/>
      <c r="M12" s="328">
        <v>2</v>
      </c>
      <c r="N12" s="328">
        <v>2.5</v>
      </c>
      <c r="O12" s="328">
        <v>3</v>
      </c>
      <c r="P12" s="328">
        <v>3.5</v>
      </c>
      <c r="Q12" s="144">
        <v>14</v>
      </c>
      <c r="R12" s="144">
        <v>15</v>
      </c>
      <c r="S12" s="144">
        <v>15</v>
      </c>
      <c r="T12" s="144"/>
      <c r="U12" s="250"/>
    </row>
    <row r="13" spans="1:21" s="125" customFormat="1" ht="33.75" customHeight="1" thickBot="1">
      <c r="A13" s="321">
        <v>7</v>
      </c>
      <c r="B13" s="325" t="s">
        <v>21</v>
      </c>
      <c r="C13" s="328">
        <v>4.5</v>
      </c>
      <c r="D13" s="328">
        <v>5.25</v>
      </c>
      <c r="E13" s="328">
        <v>5.5</v>
      </c>
      <c r="F13" s="328"/>
      <c r="G13" s="328"/>
      <c r="H13" s="144">
        <v>14</v>
      </c>
      <c r="I13" s="144">
        <v>14</v>
      </c>
      <c r="J13" s="144"/>
      <c r="K13" s="144"/>
      <c r="L13" s="144"/>
      <c r="M13" s="328">
        <v>3</v>
      </c>
      <c r="N13" s="328">
        <v>3.5</v>
      </c>
      <c r="O13" s="328">
        <v>3.75</v>
      </c>
      <c r="P13" s="328"/>
      <c r="Q13" s="144">
        <v>12</v>
      </c>
      <c r="R13" s="144"/>
      <c r="S13" s="144"/>
      <c r="T13" s="144"/>
      <c r="U13" s="250"/>
    </row>
    <row r="14" spans="1:21" s="125" customFormat="1" ht="33.75" customHeight="1" thickBot="1">
      <c r="A14" s="321">
        <v>8</v>
      </c>
      <c r="B14" s="325" t="s">
        <v>46</v>
      </c>
      <c r="C14" s="328">
        <v>6</v>
      </c>
      <c r="D14" s="328">
        <v>6.5</v>
      </c>
      <c r="E14" s="328">
        <v>10</v>
      </c>
      <c r="F14" s="328"/>
      <c r="G14" s="328"/>
      <c r="H14" s="144">
        <v>14</v>
      </c>
      <c r="I14" s="144"/>
      <c r="J14" s="144">
        <v>14</v>
      </c>
      <c r="K14" s="144">
        <v>15.5</v>
      </c>
      <c r="L14" s="144">
        <v>15.5</v>
      </c>
      <c r="M14" s="328">
        <v>3</v>
      </c>
      <c r="N14" s="328">
        <v>4</v>
      </c>
      <c r="O14" s="328">
        <v>5</v>
      </c>
      <c r="P14" s="328">
        <v>5</v>
      </c>
      <c r="Q14" s="144"/>
      <c r="R14" s="144">
        <v>14</v>
      </c>
      <c r="S14" s="144">
        <v>15.5</v>
      </c>
      <c r="T14" s="144"/>
      <c r="U14" s="250"/>
    </row>
    <row r="15" spans="1:21" s="209" customFormat="1" ht="33.75" customHeight="1" thickBot="1">
      <c r="A15" s="321">
        <v>9</v>
      </c>
      <c r="B15" s="324" t="s">
        <v>102</v>
      </c>
      <c r="C15" s="328">
        <v>1</v>
      </c>
      <c r="D15" s="328">
        <v>0.5</v>
      </c>
      <c r="E15" s="328">
        <v>0.5</v>
      </c>
      <c r="F15" s="328">
        <v>0.5</v>
      </c>
      <c r="G15" s="328"/>
      <c r="H15" s="144">
        <v>15</v>
      </c>
      <c r="I15" s="144"/>
      <c r="J15" s="144">
        <v>14</v>
      </c>
      <c r="K15" s="144">
        <v>14</v>
      </c>
      <c r="L15" s="144">
        <v>14</v>
      </c>
      <c r="M15" s="328">
        <v>0.5</v>
      </c>
      <c r="N15" s="328">
        <v>0.5</v>
      </c>
      <c r="O15" s="328">
        <v>0.5</v>
      </c>
      <c r="P15" s="328">
        <v>0.5</v>
      </c>
      <c r="Q15" s="144">
        <v>13</v>
      </c>
      <c r="R15" s="144">
        <v>13</v>
      </c>
      <c r="S15" s="144">
        <v>13</v>
      </c>
      <c r="T15" s="144">
        <v>13</v>
      </c>
      <c r="U15" s="253"/>
    </row>
    <row r="16" spans="1:21" s="125" customFormat="1" ht="33.75" customHeight="1" thickBot="1">
      <c r="A16" s="321">
        <v>10</v>
      </c>
      <c r="B16" s="325" t="s">
        <v>103</v>
      </c>
      <c r="C16" s="328">
        <v>3</v>
      </c>
      <c r="D16" s="328">
        <v>3.5</v>
      </c>
      <c r="E16" s="328">
        <v>4</v>
      </c>
      <c r="F16" s="328"/>
      <c r="G16" s="328"/>
      <c r="H16" s="144">
        <v>12</v>
      </c>
      <c r="I16" s="144">
        <v>12</v>
      </c>
      <c r="J16" s="144">
        <v>12</v>
      </c>
      <c r="K16" s="144"/>
      <c r="L16" s="144"/>
      <c r="M16" s="328">
        <v>1.5</v>
      </c>
      <c r="N16" s="328">
        <v>2</v>
      </c>
      <c r="O16" s="328">
        <v>2.5</v>
      </c>
      <c r="P16" s="328">
        <v>2.5</v>
      </c>
      <c r="Q16" s="144">
        <v>12</v>
      </c>
      <c r="R16" s="144"/>
      <c r="S16" s="144"/>
      <c r="T16" s="144"/>
      <c r="U16" s="254"/>
    </row>
    <row r="17" spans="1:21" s="125" customFormat="1" ht="33.75" customHeight="1" thickBot="1">
      <c r="A17" s="321">
        <v>11</v>
      </c>
      <c r="B17" s="325" t="s">
        <v>22</v>
      </c>
      <c r="C17" s="328">
        <v>6</v>
      </c>
      <c r="D17" s="328"/>
      <c r="E17" s="328">
        <v>7</v>
      </c>
      <c r="F17" s="328">
        <v>7</v>
      </c>
      <c r="G17" s="328"/>
      <c r="H17" s="144">
        <v>16</v>
      </c>
      <c r="I17" s="144">
        <v>15</v>
      </c>
      <c r="J17" s="144">
        <v>15</v>
      </c>
      <c r="K17" s="144"/>
      <c r="L17" s="144"/>
      <c r="M17" s="328">
        <v>4</v>
      </c>
      <c r="N17" s="328"/>
      <c r="O17" s="328">
        <v>5</v>
      </c>
      <c r="P17" s="328">
        <v>5</v>
      </c>
      <c r="Q17" s="144">
        <v>14</v>
      </c>
      <c r="R17" s="144"/>
      <c r="S17" s="144"/>
      <c r="T17" s="144"/>
      <c r="U17" s="251"/>
    </row>
    <row r="18" spans="1:21" s="209" customFormat="1" ht="33.75" customHeight="1" thickBot="1">
      <c r="A18" s="321">
        <v>12</v>
      </c>
      <c r="B18" s="325" t="s">
        <v>23</v>
      </c>
      <c r="C18" s="329">
        <v>4.45</v>
      </c>
      <c r="D18" s="329">
        <v>5.12</v>
      </c>
      <c r="E18" s="329">
        <v>5.37</v>
      </c>
      <c r="F18" s="329"/>
      <c r="G18" s="329"/>
      <c r="H18" s="155">
        <v>13</v>
      </c>
      <c r="I18" s="155">
        <v>13</v>
      </c>
      <c r="J18" s="155">
        <v>13</v>
      </c>
      <c r="K18" s="155">
        <v>14</v>
      </c>
      <c r="L18" s="155">
        <v>15</v>
      </c>
      <c r="M18" s="329">
        <v>2.06</v>
      </c>
      <c r="N18" s="329">
        <v>3.38</v>
      </c>
      <c r="O18" s="329">
        <v>3.63</v>
      </c>
      <c r="P18" s="329"/>
      <c r="Q18" s="155">
        <v>13</v>
      </c>
      <c r="R18" s="155">
        <v>14</v>
      </c>
      <c r="S18" s="155">
        <v>15</v>
      </c>
      <c r="T18" s="155"/>
      <c r="U18" s="255"/>
    </row>
    <row r="19" spans="1:21" s="125" customFormat="1" ht="33.75" customHeight="1" thickBot="1">
      <c r="A19" s="321">
        <v>13</v>
      </c>
      <c r="B19" s="324" t="s">
        <v>24</v>
      </c>
      <c r="C19" s="328">
        <v>1</v>
      </c>
      <c r="D19" s="328">
        <v>1</v>
      </c>
      <c r="E19" s="328">
        <v>1.25</v>
      </c>
      <c r="F19" s="328"/>
      <c r="G19" s="328"/>
      <c r="H19" s="144">
        <v>12</v>
      </c>
      <c r="I19" s="144"/>
      <c r="J19" s="144"/>
      <c r="K19" s="144">
        <v>11</v>
      </c>
      <c r="L19" s="144"/>
      <c r="M19" s="328"/>
      <c r="N19" s="328"/>
      <c r="O19" s="328"/>
      <c r="P19" s="328"/>
      <c r="Q19" s="144"/>
      <c r="R19" s="144">
        <v>12</v>
      </c>
      <c r="S19" s="144"/>
      <c r="T19" s="144"/>
      <c r="U19" s="250"/>
    </row>
    <row r="20" spans="1:21" s="210" customFormat="1" ht="33.75" customHeight="1" thickBot="1">
      <c r="A20" s="321">
        <v>14</v>
      </c>
      <c r="B20" s="325" t="s">
        <v>27</v>
      </c>
      <c r="C20" s="330">
        <v>0.005</v>
      </c>
      <c r="D20" s="328">
        <v>2</v>
      </c>
      <c r="E20" s="328">
        <v>3</v>
      </c>
      <c r="F20" s="328">
        <v>3.75</v>
      </c>
      <c r="G20" s="328"/>
      <c r="H20" s="144">
        <v>10</v>
      </c>
      <c r="I20" s="144"/>
      <c r="J20" s="144">
        <v>12</v>
      </c>
      <c r="K20" s="144">
        <v>12</v>
      </c>
      <c r="L20" s="144">
        <v>12</v>
      </c>
      <c r="M20" s="330">
        <v>0.005</v>
      </c>
      <c r="N20" s="328">
        <v>1</v>
      </c>
      <c r="O20" s="328">
        <v>2</v>
      </c>
      <c r="P20" s="328">
        <v>2.5</v>
      </c>
      <c r="Q20" s="144">
        <v>10</v>
      </c>
      <c r="R20" s="144">
        <v>10</v>
      </c>
      <c r="S20" s="144">
        <v>10</v>
      </c>
      <c r="T20" s="144"/>
      <c r="U20" s="256"/>
    </row>
    <row r="21" spans="1:21" s="125" customFormat="1" ht="33.75" customHeight="1" thickBot="1">
      <c r="A21" s="321">
        <v>15</v>
      </c>
      <c r="B21" s="325" t="s">
        <v>81</v>
      </c>
      <c r="C21" s="328">
        <v>5</v>
      </c>
      <c r="D21" s="328">
        <v>6</v>
      </c>
      <c r="E21" s="328">
        <v>6.5</v>
      </c>
      <c r="F21" s="328"/>
      <c r="G21" s="328"/>
      <c r="H21" s="144">
        <v>18</v>
      </c>
      <c r="I21" s="144">
        <v>12</v>
      </c>
      <c r="J21" s="144">
        <v>12</v>
      </c>
      <c r="K21" s="144">
        <v>13</v>
      </c>
      <c r="L21" s="144"/>
      <c r="M21" s="328">
        <v>3</v>
      </c>
      <c r="N21" s="328">
        <v>4</v>
      </c>
      <c r="O21" s="328">
        <v>5</v>
      </c>
      <c r="P21" s="328"/>
      <c r="Q21" s="144"/>
      <c r="R21" s="144">
        <v>13.5</v>
      </c>
      <c r="S21" s="144"/>
      <c r="T21" s="144"/>
      <c r="U21" s="250"/>
    </row>
    <row r="22" spans="1:21" s="209" customFormat="1" ht="33.75" customHeight="1" thickBot="1">
      <c r="A22" s="321">
        <v>16</v>
      </c>
      <c r="B22" s="324" t="s">
        <v>47</v>
      </c>
      <c r="C22" s="328">
        <v>3</v>
      </c>
      <c r="D22" s="328"/>
      <c r="E22" s="328">
        <v>4.75</v>
      </c>
      <c r="F22" s="328"/>
      <c r="G22" s="328"/>
      <c r="H22" s="144">
        <v>15</v>
      </c>
      <c r="I22" s="144">
        <v>14</v>
      </c>
      <c r="J22" s="144">
        <v>14</v>
      </c>
      <c r="K22" s="144">
        <v>15</v>
      </c>
      <c r="L22" s="144"/>
      <c r="M22" s="328">
        <v>1.5</v>
      </c>
      <c r="N22" s="328"/>
      <c r="O22" s="328">
        <v>1.75</v>
      </c>
      <c r="P22" s="328"/>
      <c r="Q22" s="144">
        <v>14</v>
      </c>
      <c r="R22" s="144"/>
      <c r="S22" s="144"/>
      <c r="T22" s="144"/>
      <c r="U22" s="255"/>
    </row>
    <row r="23" spans="1:21" s="125" customFormat="1" ht="33.75" customHeight="1" thickBot="1">
      <c r="A23" s="321">
        <v>17</v>
      </c>
      <c r="B23" s="325" t="s">
        <v>48</v>
      </c>
      <c r="C23" s="328">
        <v>2.5</v>
      </c>
      <c r="D23" s="328">
        <v>4</v>
      </c>
      <c r="E23" s="328">
        <v>5.5</v>
      </c>
      <c r="F23" s="328"/>
      <c r="G23" s="328"/>
      <c r="H23" s="144">
        <v>25</v>
      </c>
      <c r="I23" s="144">
        <v>25</v>
      </c>
      <c r="J23" s="144">
        <v>25</v>
      </c>
      <c r="K23" s="144"/>
      <c r="L23" s="144"/>
      <c r="M23" s="328">
        <v>1</v>
      </c>
      <c r="N23" s="328"/>
      <c r="O23" s="328"/>
      <c r="P23" s="328"/>
      <c r="Q23" s="144">
        <v>25</v>
      </c>
      <c r="R23" s="144"/>
      <c r="S23" s="144"/>
      <c r="T23" s="144"/>
      <c r="U23" s="250"/>
    </row>
    <row r="24" spans="1:21" s="125" customFormat="1" ht="33.75" customHeight="1" thickBot="1">
      <c r="A24" s="321">
        <v>18</v>
      </c>
      <c r="B24" s="325" t="s">
        <v>55</v>
      </c>
      <c r="C24" s="328">
        <v>1</v>
      </c>
      <c r="D24" s="328"/>
      <c r="E24" s="328">
        <v>3</v>
      </c>
      <c r="F24" s="328">
        <v>4</v>
      </c>
      <c r="G24" s="328"/>
      <c r="H24" s="144">
        <v>11</v>
      </c>
      <c r="I24" s="144">
        <v>11</v>
      </c>
      <c r="J24" s="144">
        <v>11</v>
      </c>
      <c r="K24" s="144"/>
      <c r="L24" s="144"/>
      <c r="M24" s="328">
        <v>1</v>
      </c>
      <c r="N24" s="328"/>
      <c r="O24" s="328">
        <v>2</v>
      </c>
      <c r="P24" s="328">
        <v>3</v>
      </c>
      <c r="Q24" s="144">
        <v>11</v>
      </c>
      <c r="R24" s="144"/>
      <c r="S24" s="144"/>
      <c r="T24" s="144"/>
      <c r="U24" s="257"/>
    </row>
    <row r="25" spans="1:21" s="125" customFormat="1" ht="33.75" customHeight="1" thickBot="1">
      <c r="A25" s="321">
        <v>19</v>
      </c>
      <c r="B25" s="325" t="s">
        <v>33</v>
      </c>
      <c r="C25" s="331">
        <v>8</v>
      </c>
      <c r="D25" s="331">
        <v>9</v>
      </c>
      <c r="E25" s="331">
        <v>10</v>
      </c>
      <c r="F25" s="331"/>
      <c r="G25" s="331"/>
      <c r="H25" s="344">
        <v>14</v>
      </c>
      <c r="I25" s="344">
        <v>14</v>
      </c>
      <c r="J25" s="344">
        <v>12</v>
      </c>
      <c r="K25" s="344">
        <v>13</v>
      </c>
      <c r="L25" s="344"/>
      <c r="M25" s="331">
        <v>2</v>
      </c>
      <c r="N25" s="331">
        <v>2.5</v>
      </c>
      <c r="O25" s="331">
        <v>3</v>
      </c>
      <c r="P25" s="331"/>
      <c r="Q25" s="344">
        <v>13</v>
      </c>
      <c r="R25" s="344"/>
      <c r="S25" s="344"/>
      <c r="T25" s="344"/>
      <c r="U25" s="250"/>
    </row>
    <row r="26" spans="1:21" s="209" customFormat="1" ht="33.75" customHeight="1" thickBot="1">
      <c r="A26" s="321">
        <v>20</v>
      </c>
      <c r="B26" s="325" t="s">
        <v>49</v>
      </c>
      <c r="C26" s="328">
        <v>3</v>
      </c>
      <c r="D26" s="328">
        <v>5.9</v>
      </c>
      <c r="E26" s="328">
        <v>6.7</v>
      </c>
      <c r="F26" s="328"/>
      <c r="G26" s="328"/>
      <c r="H26" s="144">
        <v>16</v>
      </c>
      <c r="I26" s="144">
        <v>16</v>
      </c>
      <c r="J26" s="144">
        <v>12</v>
      </c>
      <c r="K26" s="144"/>
      <c r="L26" s="144"/>
      <c r="M26" s="328">
        <v>2</v>
      </c>
      <c r="N26" s="328">
        <v>2.9</v>
      </c>
      <c r="O26" s="328">
        <v>3.35</v>
      </c>
      <c r="P26" s="328">
        <v>3.5</v>
      </c>
      <c r="Q26" s="144">
        <v>15</v>
      </c>
      <c r="R26" s="144"/>
      <c r="S26" s="144"/>
      <c r="T26" s="144"/>
      <c r="U26" s="255"/>
    </row>
    <row r="27" spans="1:21" s="125" customFormat="1" ht="33.75" customHeight="1" thickBot="1">
      <c r="A27" s="321">
        <v>21</v>
      </c>
      <c r="B27" s="325" t="s">
        <v>32</v>
      </c>
      <c r="C27" s="332">
        <v>3</v>
      </c>
      <c r="D27" s="332">
        <v>4</v>
      </c>
      <c r="E27" s="332"/>
      <c r="F27" s="332"/>
      <c r="G27" s="332"/>
      <c r="H27" s="345">
        <v>11</v>
      </c>
      <c r="I27" s="345">
        <v>11</v>
      </c>
      <c r="J27" s="345">
        <v>10.5</v>
      </c>
      <c r="K27" s="345"/>
      <c r="L27" s="345"/>
      <c r="M27" s="332">
        <v>2</v>
      </c>
      <c r="N27" s="332">
        <v>2.2</v>
      </c>
      <c r="O27" s="332"/>
      <c r="P27" s="332"/>
      <c r="Q27" s="345">
        <v>11</v>
      </c>
      <c r="R27" s="345"/>
      <c r="S27" s="345"/>
      <c r="T27" s="345"/>
      <c r="U27" s="250"/>
    </row>
    <row r="28" spans="1:21" s="125" customFormat="1" ht="33.75" customHeight="1" thickBot="1">
      <c r="A28" s="321">
        <v>22</v>
      </c>
      <c r="B28" s="326" t="s">
        <v>62</v>
      </c>
      <c r="C28" s="328">
        <v>2</v>
      </c>
      <c r="D28" s="328">
        <v>2.5</v>
      </c>
      <c r="E28" s="328">
        <v>3</v>
      </c>
      <c r="F28" s="328"/>
      <c r="G28" s="328"/>
      <c r="H28" s="144">
        <v>25</v>
      </c>
      <c r="I28" s="144"/>
      <c r="J28" s="144">
        <v>27</v>
      </c>
      <c r="K28" s="144"/>
      <c r="L28" s="144"/>
      <c r="M28" s="328">
        <v>0.5</v>
      </c>
      <c r="N28" s="328">
        <v>1</v>
      </c>
      <c r="O28" s="328">
        <v>1</v>
      </c>
      <c r="P28" s="328"/>
      <c r="Q28" s="144">
        <v>25</v>
      </c>
      <c r="R28" s="144"/>
      <c r="S28" s="144"/>
      <c r="T28" s="144"/>
      <c r="U28" s="250"/>
    </row>
    <row r="29" spans="1:21" s="125" customFormat="1" ht="33.75" customHeight="1" thickBot="1">
      <c r="A29" s="321">
        <v>23</v>
      </c>
      <c r="B29" s="324" t="s">
        <v>50</v>
      </c>
      <c r="C29" s="328">
        <v>5</v>
      </c>
      <c r="D29" s="328">
        <v>6</v>
      </c>
      <c r="E29" s="328">
        <v>6.5</v>
      </c>
      <c r="F29" s="328">
        <v>6.5</v>
      </c>
      <c r="G29" s="328"/>
      <c r="H29" s="144">
        <v>15</v>
      </c>
      <c r="I29" s="144">
        <v>15</v>
      </c>
      <c r="J29" s="144">
        <v>10.5</v>
      </c>
      <c r="K29" s="144">
        <v>11</v>
      </c>
      <c r="L29" s="144"/>
      <c r="M29" s="328">
        <v>2.5</v>
      </c>
      <c r="N29" s="328">
        <v>3.5</v>
      </c>
      <c r="O29" s="328">
        <v>4</v>
      </c>
      <c r="P29" s="328">
        <v>4</v>
      </c>
      <c r="Q29" s="144"/>
      <c r="R29" s="144"/>
      <c r="S29" s="144"/>
      <c r="T29" s="144"/>
      <c r="U29" s="250"/>
    </row>
    <row r="30" spans="1:21" s="125" customFormat="1" ht="33.75" customHeight="1" thickBot="1">
      <c r="A30" s="321">
        <v>24</v>
      </c>
      <c r="B30" s="325" t="s">
        <v>51</v>
      </c>
      <c r="C30" s="328"/>
      <c r="D30" s="328">
        <v>2.25</v>
      </c>
      <c r="E30" s="328">
        <v>3.13</v>
      </c>
      <c r="F30" s="328">
        <v>3.88</v>
      </c>
      <c r="G30" s="328"/>
      <c r="H30" s="144"/>
      <c r="I30" s="144"/>
      <c r="J30" s="144">
        <v>8</v>
      </c>
      <c r="K30" s="144">
        <v>3.5</v>
      </c>
      <c r="L30" s="144">
        <v>2.63</v>
      </c>
      <c r="M30" s="328">
        <v>2.88</v>
      </c>
      <c r="N30" s="328">
        <v>3.13</v>
      </c>
      <c r="O30" s="328">
        <v>8</v>
      </c>
      <c r="P30" s="328"/>
      <c r="Q30" s="144"/>
      <c r="R30" s="144"/>
      <c r="S30" s="144"/>
      <c r="T30" s="144">
        <v>6.5</v>
      </c>
      <c r="U30" s="250"/>
    </row>
    <row r="31" spans="1:21" s="125" customFormat="1" ht="33.75" customHeight="1" thickBot="1">
      <c r="A31" s="321">
        <v>25</v>
      </c>
      <c r="B31" s="324" t="s">
        <v>82</v>
      </c>
      <c r="C31" s="329">
        <v>7</v>
      </c>
      <c r="D31" s="329">
        <v>8</v>
      </c>
      <c r="E31" s="329">
        <v>8.5</v>
      </c>
      <c r="F31" s="329">
        <v>9</v>
      </c>
      <c r="G31" s="329"/>
      <c r="H31" s="155">
        <v>11.5</v>
      </c>
      <c r="I31" s="155">
        <v>11</v>
      </c>
      <c r="J31" s="155">
        <v>11</v>
      </c>
      <c r="K31" s="155">
        <v>11</v>
      </c>
      <c r="L31" s="155">
        <v>14</v>
      </c>
      <c r="M31" s="329">
        <v>3</v>
      </c>
      <c r="N31" s="329">
        <v>4</v>
      </c>
      <c r="O31" s="329">
        <v>5</v>
      </c>
      <c r="P31" s="329">
        <v>5.5</v>
      </c>
      <c r="Q31" s="155">
        <v>11</v>
      </c>
      <c r="R31" s="155"/>
      <c r="S31" s="155"/>
      <c r="T31" s="155"/>
      <c r="U31" s="250"/>
    </row>
    <row r="32" spans="1:21" s="125" customFormat="1" ht="33.75" customHeight="1" thickBot="1">
      <c r="A32" s="321">
        <v>26</v>
      </c>
      <c r="B32" s="325" t="s">
        <v>63</v>
      </c>
      <c r="C32" s="329">
        <v>2.58</v>
      </c>
      <c r="D32" s="329">
        <v>4.89</v>
      </c>
      <c r="E32" s="329"/>
      <c r="F32" s="329"/>
      <c r="G32" s="329"/>
      <c r="H32" s="155">
        <v>14</v>
      </c>
      <c r="I32" s="155"/>
      <c r="J32" s="155">
        <v>14.62</v>
      </c>
      <c r="K32" s="155">
        <v>12</v>
      </c>
      <c r="L32" s="155">
        <v>10</v>
      </c>
      <c r="M32" s="329">
        <v>0.83</v>
      </c>
      <c r="N32" s="329">
        <v>4.21</v>
      </c>
      <c r="O32" s="329"/>
      <c r="P32" s="329"/>
      <c r="Q32" s="155">
        <v>11.58</v>
      </c>
      <c r="R32" s="155">
        <v>9.5</v>
      </c>
      <c r="S32" s="155">
        <v>9.5</v>
      </c>
      <c r="T32" s="155">
        <v>6.47</v>
      </c>
      <c r="U32" s="250"/>
    </row>
    <row r="33" spans="1:21" s="125" customFormat="1" ht="33.75" customHeight="1" thickBot="1">
      <c r="A33" s="321">
        <v>27</v>
      </c>
      <c r="B33" s="325" t="s">
        <v>83</v>
      </c>
      <c r="C33" s="329"/>
      <c r="D33" s="329"/>
      <c r="E33" s="329"/>
      <c r="F33" s="329"/>
      <c r="G33" s="329"/>
      <c r="H33" s="155"/>
      <c r="I33" s="155"/>
      <c r="J33" s="155"/>
      <c r="K33" s="155"/>
      <c r="L33" s="155"/>
      <c r="M33" s="329"/>
      <c r="N33" s="329">
        <v>2</v>
      </c>
      <c r="O33" s="329"/>
      <c r="P33" s="329"/>
      <c r="Q33" s="155">
        <v>11</v>
      </c>
      <c r="R33" s="155">
        <v>12</v>
      </c>
      <c r="S33" s="155">
        <v>13</v>
      </c>
      <c r="T33" s="155">
        <v>13</v>
      </c>
      <c r="U33" s="250"/>
    </row>
    <row r="34" spans="1:21" s="210" customFormat="1" ht="33.75" customHeight="1" thickBot="1">
      <c r="A34" s="321">
        <v>28</v>
      </c>
      <c r="B34" s="325" t="s">
        <v>61</v>
      </c>
      <c r="C34" s="329">
        <v>6.1</v>
      </c>
      <c r="D34" s="329"/>
      <c r="E34" s="329">
        <v>6.1</v>
      </c>
      <c r="F34" s="329"/>
      <c r="G34" s="329"/>
      <c r="H34" s="155"/>
      <c r="I34" s="155"/>
      <c r="J34" s="155">
        <v>12</v>
      </c>
      <c r="K34" s="155">
        <v>12</v>
      </c>
      <c r="L34" s="155">
        <v>12</v>
      </c>
      <c r="M34" s="329">
        <v>3.7</v>
      </c>
      <c r="N34" s="329"/>
      <c r="O34" s="329">
        <v>3.7</v>
      </c>
      <c r="P34" s="329"/>
      <c r="Q34" s="155">
        <v>12</v>
      </c>
      <c r="R34" s="155">
        <v>12</v>
      </c>
      <c r="S34" s="155">
        <v>12</v>
      </c>
      <c r="T34" s="155">
        <v>12</v>
      </c>
      <c r="U34" s="258"/>
    </row>
    <row r="35" spans="1:21" s="252" customFormat="1" ht="33.75" customHeight="1" thickBot="1">
      <c r="A35" s="337">
        <v>29</v>
      </c>
      <c r="B35" s="327" t="s">
        <v>64</v>
      </c>
      <c r="C35" s="329"/>
      <c r="D35" s="329"/>
      <c r="E35" s="329"/>
      <c r="F35" s="329"/>
      <c r="G35" s="329"/>
      <c r="H35" s="155"/>
      <c r="I35" s="155"/>
      <c r="J35" s="155"/>
      <c r="K35" s="155"/>
      <c r="L35" s="155"/>
      <c r="M35" s="329"/>
      <c r="N35" s="329">
        <v>1.63</v>
      </c>
      <c r="O35" s="329"/>
      <c r="P35" s="329"/>
      <c r="Q35" s="155">
        <v>14.48</v>
      </c>
      <c r="R35" s="155">
        <v>14.48</v>
      </c>
      <c r="S35" s="155">
        <v>14.48</v>
      </c>
      <c r="T35" s="155">
        <v>14.48</v>
      </c>
      <c r="U35" s="259"/>
    </row>
    <row r="36" spans="1:21" s="125" customFormat="1" ht="33.75" customHeight="1" thickBot="1">
      <c r="A36" s="321">
        <v>30</v>
      </c>
      <c r="B36" s="325" t="s">
        <v>34</v>
      </c>
      <c r="C36" s="329">
        <v>7.25</v>
      </c>
      <c r="D36" s="329">
        <v>8</v>
      </c>
      <c r="E36" s="329">
        <v>8.5</v>
      </c>
      <c r="F36" s="329"/>
      <c r="G36" s="329"/>
      <c r="H36" s="155"/>
      <c r="I36" s="155"/>
      <c r="J36" s="155">
        <v>15</v>
      </c>
      <c r="K36" s="155">
        <v>15</v>
      </c>
      <c r="L36" s="155">
        <v>15</v>
      </c>
      <c r="M36" s="329">
        <v>3</v>
      </c>
      <c r="N36" s="329">
        <v>3</v>
      </c>
      <c r="O36" s="329">
        <v>3.5</v>
      </c>
      <c r="P36" s="329"/>
      <c r="Q36" s="155">
        <v>15</v>
      </c>
      <c r="R36" s="155">
        <v>15</v>
      </c>
      <c r="S36" s="155">
        <v>15</v>
      </c>
      <c r="T36" s="155">
        <v>15</v>
      </c>
      <c r="U36" s="250"/>
    </row>
    <row r="37" spans="1:21" s="125" customFormat="1" ht="33.75" customHeight="1" thickBot="1">
      <c r="A37" s="321">
        <v>31</v>
      </c>
      <c r="B37" s="327" t="s">
        <v>38</v>
      </c>
      <c r="C37" s="329">
        <v>5</v>
      </c>
      <c r="D37" s="329">
        <v>6</v>
      </c>
      <c r="E37" s="329">
        <v>7</v>
      </c>
      <c r="F37" s="329"/>
      <c r="G37" s="329"/>
      <c r="H37" s="155"/>
      <c r="I37" s="155"/>
      <c r="J37" s="155">
        <v>14</v>
      </c>
      <c r="K37" s="155">
        <v>15</v>
      </c>
      <c r="L37" s="155">
        <v>16</v>
      </c>
      <c r="M37" s="329">
        <v>2.5</v>
      </c>
      <c r="N37" s="329">
        <v>3</v>
      </c>
      <c r="O37" s="329">
        <v>4</v>
      </c>
      <c r="P37" s="329"/>
      <c r="Q37" s="155">
        <v>10</v>
      </c>
      <c r="R37" s="155">
        <v>11</v>
      </c>
      <c r="S37" s="155">
        <v>12</v>
      </c>
      <c r="T37" s="155"/>
      <c r="U37" s="250"/>
    </row>
    <row r="38" spans="1:21" s="125" customFormat="1" ht="33.75" customHeight="1" thickBot="1">
      <c r="A38" s="321">
        <v>32</v>
      </c>
      <c r="B38" s="335" t="s">
        <v>52</v>
      </c>
      <c r="C38" s="329">
        <v>1</v>
      </c>
      <c r="D38" s="329"/>
      <c r="E38" s="329"/>
      <c r="F38" s="329"/>
      <c r="G38" s="329"/>
      <c r="H38" s="155"/>
      <c r="I38" s="155"/>
      <c r="J38" s="155">
        <v>9</v>
      </c>
      <c r="K38" s="155">
        <v>9</v>
      </c>
      <c r="L38" s="155"/>
      <c r="M38" s="329"/>
      <c r="N38" s="329"/>
      <c r="O38" s="329"/>
      <c r="P38" s="329"/>
      <c r="Q38" s="155"/>
      <c r="R38" s="155"/>
      <c r="S38" s="155"/>
      <c r="T38" s="155"/>
      <c r="U38" s="250"/>
    </row>
    <row r="39" spans="1:21" s="210" customFormat="1" ht="33.75" customHeight="1" thickBot="1">
      <c r="A39" s="321">
        <v>33</v>
      </c>
      <c r="B39" s="335" t="s">
        <v>36</v>
      </c>
      <c r="C39" s="329">
        <v>2</v>
      </c>
      <c r="D39" s="329">
        <v>2.75</v>
      </c>
      <c r="E39" s="329">
        <v>3.5</v>
      </c>
      <c r="F39" s="329">
        <v>3.75</v>
      </c>
      <c r="G39" s="329">
        <v>4</v>
      </c>
      <c r="H39" s="155">
        <v>11</v>
      </c>
      <c r="I39" s="155">
        <v>10</v>
      </c>
      <c r="J39" s="155">
        <v>11</v>
      </c>
      <c r="K39" s="155">
        <v>12</v>
      </c>
      <c r="L39" s="155">
        <v>13</v>
      </c>
      <c r="M39" s="329">
        <v>2</v>
      </c>
      <c r="N39" s="329">
        <v>2.75</v>
      </c>
      <c r="O39" s="329">
        <v>3.5</v>
      </c>
      <c r="P39" s="329">
        <v>4</v>
      </c>
      <c r="Q39" s="155">
        <v>10.5</v>
      </c>
      <c r="R39" s="155">
        <v>10.5</v>
      </c>
      <c r="S39" s="155">
        <v>11.5</v>
      </c>
      <c r="T39" s="155">
        <v>12</v>
      </c>
      <c r="U39" s="258"/>
    </row>
    <row r="40" spans="1:21" s="125" customFormat="1" ht="33.75" customHeight="1" thickBot="1">
      <c r="A40" s="321">
        <v>34</v>
      </c>
      <c r="B40" s="336" t="s">
        <v>37</v>
      </c>
      <c r="C40" s="333"/>
      <c r="D40" s="333">
        <v>2</v>
      </c>
      <c r="E40" s="333"/>
      <c r="F40" s="333"/>
      <c r="G40" s="333"/>
      <c r="H40" s="152">
        <v>7.5</v>
      </c>
      <c r="I40" s="152"/>
      <c r="J40" s="152">
        <v>10</v>
      </c>
      <c r="K40" s="152"/>
      <c r="L40" s="152"/>
      <c r="M40" s="333"/>
      <c r="N40" s="333">
        <v>2.25</v>
      </c>
      <c r="O40" s="333">
        <v>2.25</v>
      </c>
      <c r="P40" s="333"/>
      <c r="Q40" s="152">
        <v>8</v>
      </c>
      <c r="R40" s="152"/>
      <c r="S40" s="152"/>
      <c r="T40" s="152"/>
      <c r="U40" s="260">
        <v>2</v>
      </c>
    </row>
    <row r="41" spans="1:21" s="125" customFormat="1" ht="33.75" customHeight="1" thickBot="1">
      <c r="A41" s="321">
        <v>35</v>
      </c>
      <c r="B41" s="336" t="s">
        <v>65</v>
      </c>
      <c r="C41" s="333"/>
      <c r="D41" s="333">
        <v>1.5</v>
      </c>
      <c r="E41" s="333"/>
      <c r="F41" s="333"/>
      <c r="G41" s="333"/>
      <c r="H41" s="152"/>
      <c r="I41" s="152"/>
      <c r="J41" s="152"/>
      <c r="K41" s="152"/>
      <c r="L41" s="152">
        <v>12</v>
      </c>
      <c r="M41" s="333"/>
      <c r="N41" s="333">
        <v>2</v>
      </c>
      <c r="O41" s="333">
        <v>4</v>
      </c>
      <c r="P41" s="333"/>
      <c r="Q41" s="152"/>
      <c r="R41" s="152"/>
      <c r="S41" s="152"/>
      <c r="T41" s="152">
        <v>12</v>
      </c>
      <c r="U41" s="261"/>
    </row>
    <row r="42" spans="1:21" s="125" customFormat="1" ht="33.75" customHeight="1" thickBot="1">
      <c r="A42" s="321">
        <v>36</v>
      </c>
      <c r="B42" s="335" t="s">
        <v>66</v>
      </c>
      <c r="C42" s="329">
        <v>6</v>
      </c>
      <c r="D42" s="329">
        <v>6.5</v>
      </c>
      <c r="E42" s="329">
        <v>7</v>
      </c>
      <c r="F42" s="329"/>
      <c r="G42" s="329"/>
      <c r="H42" s="155">
        <v>12</v>
      </c>
      <c r="I42" s="155"/>
      <c r="J42" s="155">
        <v>10</v>
      </c>
      <c r="K42" s="155">
        <v>12</v>
      </c>
      <c r="L42" s="155"/>
      <c r="M42" s="329">
        <v>3</v>
      </c>
      <c r="N42" s="329">
        <v>4</v>
      </c>
      <c r="O42" s="329">
        <v>5</v>
      </c>
      <c r="P42" s="329"/>
      <c r="Q42" s="155">
        <v>11</v>
      </c>
      <c r="R42" s="155">
        <v>12</v>
      </c>
      <c r="S42" s="155"/>
      <c r="T42" s="155"/>
      <c r="U42" s="261"/>
    </row>
    <row r="43" spans="1:21" s="125" customFormat="1" ht="33.75" customHeight="1" thickBot="1">
      <c r="A43" s="321">
        <v>37</v>
      </c>
      <c r="B43" s="335" t="s">
        <v>84</v>
      </c>
      <c r="C43" s="329">
        <v>4</v>
      </c>
      <c r="D43" s="329">
        <v>3.5</v>
      </c>
      <c r="E43" s="329">
        <v>4.75</v>
      </c>
      <c r="F43" s="329">
        <v>6</v>
      </c>
      <c r="G43" s="329">
        <v>7</v>
      </c>
      <c r="H43" s="155">
        <v>12</v>
      </c>
      <c r="I43" s="155">
        <v>12</v>
      </c>
      <c r="J43" s="155">
        <v>13</v>
      </c>
      <c r="K43" s="155">
        <v>13.5</v>
      </c>
      <c r="L43" s="155">
        <v>14</v>
      </c>
      <c r="M43" s="329">
        <v>3</v>
      </c>
      <c r="N43" s="329">
        <v>4</v>
      </c>
      <c r="O43" s="329">
        <v>5</v>
      </c>
      <c r="P43" s="329">
        <v>5.75</v>
      </c>
      <c r="Q43" s="155">
        <v>9</v>
      </c>
      <c r="R43" s="155">
        <v>10</v>
      </c>
      <c r="S43" s="155">
        <v>11</v>
      </c>
      <c r="T43" s="155">
        <v>12</v>
      </c>
      <c r="U43" s="261"/>
    </row>
    <row r="44" spans="1:21" s="125" customFormat="1" ht="33.75" customHeight="1" thickBot="1">
      <c r="A44" s="321">
        <v>38</v>
      </c>
      <c r="B44" s="335" t="s">
        <v>53</v>
      </c>
      <c r="C44" s="334"/>
      <c r="D44" s="334"/>
      <c r="E44" s="333">
        <v>6</v>
      </c>
      <c r="F44" s="333"/>
      <c r="G44" s="333"/>
      <c r="H44" s="152"/>
      <c r="I44" s="152"/>
      <c r="J44" s="152"/>
      <c r="K44" s="152">
        <v>15</v>
      </c>
      <c r="L44" s="152"/>
      <c r="M44" s="333"/>
      <c r="N44" s="333"/>
      <c r="O44" s="333"/>
      <c r="P44" s="333"/>
      <c r="Q44" s="152"/>
      <c r="R44" s="152"/>
      <c r="S44" s="152"/>
      <c r="T44" s="152"/>
      <c r="U44" s="261"/>
    </row>
    <row r="45" spans="1:21" s="125" customFormat="1" ht="33.75" customHeight="1" thickBot="1">
      <c r="A45" s="321">
        <v>39</v>
      </c>
      <c r="B45" s="335" t="s">
        <v>40</v>
      </c>
      <c r="C45" s="329"/>
      <c r="D45" s="329">
        <v>3.3</v>
      </c>
      <c r="E45" s="329"/>
      <c r="F45" s="329"/>
      <c r="G45" s="329"/>
      <c r="H45" s="155"/>
      <c r="I45" s="155">
        <v>8.1</v>
      </c>
      <c r="J45" s="155">
        <v>9.97</v>
      </c>
      <c r="K45" s="155"/>
      <c r="L45" s="155">
        <v>11.35</v>
      </c>
      <c r="M45" s="329"/>
      <c r="N45" s="329">
        <v>3.03</v>
      </c>
      <c r="O45" s="329"/>
      <c r="P45" s="329"/>
      <c r="Q45" s="155">
        <v>9.31</v>
      </c>
      <c r="R45" s="155"/>
      <c r="S45" s="155">
        <v>12</v>
      </c>
      <c r="T45" s="155"/>
      <c r="U45" s="21"/>
    </row>
    <row r="46" spans="1:21" s="125" customFormat="1" ht="33.75" customHeight="1" thickBot="1">
      <c r="A46" s="323">
        <v>40</v>
      </c>
      <c r="B46" s="327" t="s">
        <v>85</v>
      </c>
      <c r="C46" s="329">
        <v>4</v>
      </c>
      <c r="D46" s="329">
        <v>5.2</v>
      </c>
      <c r="E46" s="329">
        <v>5.3</v>
      </c>
      <c r="F46" s="329"/>
      <c r="G46" s="329"/>
      <c r="H46" s="155">
        <v>10.5</v>
      </c>
      <c r="I46" s="155"/>
      <c r="J46" s="155">
        <v>12.5</v>
      </c>
      <c r="K46" s="155">
        <v>13.5</v>
      </c>
      <c r="L46" s="155"/>
      <c r="M46" s="329">
        <v>1.5</v>
      </c>
      <c r="N46" s="329">
        <v>1.9</v>
      </c>
      <c r="O46" s="329">
        <v>2.58</v>
      </c>
      <c r="P46" s="329"/>
      <c r="Q46" s="155">
        <v>9.75</v>
      </c>
      <c r="R46" s="155">
        <v>10.75</v>
      </c>
      <c r="S46" s="155">
        <v>10.75</v>
      </c>
      <c r="T46" s="347"/>
      <c r="U46" s="21"/>
    </row>
    <row r="47" spans="1:21" s="125" customFormat="1" ht="61.5" customHeight="1" thickBot="1">
      <c r="A47" s="920" t="s">
        <v>25</v>
      </c>
      <c r="B47" s="920"/>
      <c r="C47" s="262">
        <v>3.595</v>
      </c>
      <c r="D47" s="262">
        <v>4.1846875</v>
      </c>
      <c r="E47" s="262">
        <v>5.2532258064516135</v>
      </c>
      <c r="F47" s="262">
        <v>5.219166666666667</v>
      </c>
      <c r="G47" s="262">
        <v>5.5</v>
      </c>
      <c r="H47" s="346">
        <v>13.53448275862069</v>
      </c>
      <c r="I47" s="346">
        <v>13.123529411764705</v>
      </c>
      <c r="J47" s="346">
        <v>12.590882352941177</v>
      </c>
      <c r="K47" s="346">
        <v>12.222222222222221</v>
      </c>
      <c r="L47" s="346">
        <v>12.183157894736842</v>
      </c>
      <c r="M47" s="262">
        <v>1.9588709677419356</v>
      </c>
      <c r="N47" s="262">
        <v>2.5687096774193554</v>
      </c>
      <c r="O47" s="262">
        <v>3.275333333333333</v>
      </c>
      <c r="P47" s="262">
        <v>3.607142857142857</v>
      </c>
      <c r="Q47" s="346">
        <v>12.206875</v>
      </c>
      <c r="R47" s="346">
        <v>11.715000000000002</v>
      </c>
      <c r="S47" s="346">
        <v>12.091052631578947</v>
      </c>
      <c r="T47" s="346">
        <v>11.573076923076922</v>
      </c>
      <c r="U47" s="263">
        <f>AVERAGE(U7:U46)</f>
        <v>3</v>
      </c>
    </row>
    <row r="48" spans="1:21" ht="39.75" customHeight="1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5"/>
    </row>
    <row r="49" spans="1:21" ht="111.75" customHeight="1">
      <c r="A49" s="921" t="s">
        <v>99</v>
      </c>
      <c r="B49" s="921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5"/>
    </row>
    <row r="50" spans="1:21" ht="43.5" customHeight="1" thickBot="1">
      <c r="A50" s="922" t="s">
        <v>121</v>
      </c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248"/>
    </row>
    <row r="51" spans="1:21" ht="35.25" customHeight="1" thickBot="1" thickTop="1">
      <c r="A51" s="924" t="s">
        <v>0</v>
      </c>
      <c r="B51" s="925"/>
      <c r="C51" s="915" t="s">
        <v>120</v>
      </c>
      <c r="D51" s="915"/>
      <c r="E51" s="915"/>
      <c r="F51" s="915"/>
      <c r="G51" s="915"/>
      <c r="H51" s="915"/>
      <c r="I51" s="915"/>
      <c r="J51" s="915"/>
      <c r="K51" s="915"/>
      <c r="L51" s="915"/>
      <c r="M51" s="915" t="s">
        <v>1</v>
      </c>
      <c r="N51" s="915"/>
      <c r="O51" s="915"/>
      <c r="P51" s="915"/>
      <c r="Q51" s="915"/>
      <c r="R51" s="915"/>
      <c r="S51" s="915"/>
      <c r="T51" s="915"/>
      <c r="U51" s="248"/>
    </row>
    <row r="52" spans="1:21" ht="44.25" customHeight="1" thickBot="1">
      <c r="A52" s="926"/>
      <c r="B52" s="927"/>
      <c r="C52" s="915" t="s">
        <v>2</v>
      </c>
      <c r="D52" s="915"/>
      <c r="E52" s="915"/>
      <c r="F52" s="915"/>
      <c r="G52" s="915"/>
      <c r="H52" s="915" t="s">
        <v>110</v>
      </c>
      <c r="I52" s="915"/>
      <c r="J52" s="915"/>
      <c r="K52" s="915"/>
      <c r="L52" s="915"/>
      <c r="M52" s="915" t="s">
        <v>3</v>
      </c>
      <c r="N52" s="915"/>
      <c r="O52" s="915"/>
      <c r="P52" s="915"/>
      <c r="Q52" s="915" t="s">
        <v>122</v>
      </c>
      <c r="R52" s="915"/>
      <c r="S52" s="915"/>
      <c r="T52" s="915"/>
      <c r="U52" s="265"/>
    </row>
    <row r="53" spans="1:21" ht="62.25" customHeight="1" thickBot="1">
      <c r="A53" s="926"/>
      <c r="B53" s="927"/>
      <c r="C53" s="918" t="s">
        <v>4</v>
      </c>
      <c r="D53" s="915" t="s">
        <v>5</v>
      </c>
      <c r="E53" s="915"/>
      <c r="F53" s="915"/>
      <c r="G53" s="915"/>
      <c r="H53" s="918" t="s">
        <v>112</v>
      </c>
      <c r="I53" s="918" t="s">
        <v>88</v>
      </c>
      <c r="J53" s="915" t="s">
        <v>6</v>
      </c>
      <c r="K53" s="915"/>
      <c r="L53" s="915"/>
      <c r="M53" s="918" t="s">
        <v>26</v>
      </c>
      <c r="N53" s="915" t="s">
        <v>7</v>
      </c>
      <c r="O53" s="915"/>
      <c r="P53" s="915"/>
      <c r="Q53" s="915" t="s">
        <v>6</v>
      </c>
      <c r="R53" s="915"/>
      <c r="S53" s="915"/>
      <c r="T53" s="915"/>
      <c r="U53" s="265"/>
    </row>
    <row r="54" spans="1:21" ht="246" customHeight="1" thickBot="1">
      <c r="A54" s="926"/>
      <c r="B54" s="927"/>
      <c r="C54" s="919"/>
      <c r="D54" s="266" t="s">
        <v>8</v>
      </c>
      <c r="E54" s="266" t="s">
        <v>9</v>
      </c>
      <c r="F54" s="266" t="s">
        <v>10</v>
      </c>
      <c r="G54" s="266" t="s">
        <v>11</v>
      </c>
      <c r="H54" s="919"/>
      <c r="I54" s="919"/>
      <c r="J54" s="266" t="s">
        <v>12</v>
      </c>
      <c r="K54" s="266" t="s">
        <v>13</v>
      </c>
      <c r="L54" s="266" t="s">
        <v>14</v>
      </c>
      <c r="M54" s="919"/>
      <c r="N54" s="266" t="s">
        <v>15</v>
      </c>
      <c r="O54" s="266" t="s">
        <v>16</v>
      </c>
      <c r="P54" s="266" t="s">
        <v>17</v>
      </c>
      <c r="Q54" s="266" t="s">
        <v>18</v>
      </c>
      <c r="R54" s="266" t="s">
        <v>19</v>
      </c>
      <c r="S54" s="266" t="s">
        <v>20</v>
      </c>
      <c r="T54" s="266" t="s">
        <v>113</v>
      </c>
      <c r="U54" s="265"/>
    </row>
    <row r="55" spans="1:21" ht="63.75" customHeight="1" thickBot="1" thickTop="1">
      <c r="A55" s="267">
        <v>1</v>
      </c>
      <c r="B55" s="268" t="s">
        <v>123</v>
      </c>
      <c r="C55" s="338">
        <v>4</v>
      </c>
      <c r="D55" s="338">
        <v>5</v>
      </c>
      <c r="E55" s="338">
        <v>6</v>
      </c>
      <c r="F55" s="338">
        <v>7</v>
      </c>
      <c r="G55" s="338"/>
      <c r="H55" s="348"/>
      <c r="I55" s="348"/>
      <c r="J55" s="348"/>
      <c r="K55" s="348">
        <v>6</v>
      </c>
      <c r="L55" s="348">
        <v>6</v>
      </c>
      <c r="M55" s="338">
        <v>1</v>
      </c>
      <c r="N55" s="338">
        <v>1</v>
      </c>
      <c r="O55" s="338">
        <v>1.5</v>
      </c>
      <c r="P55" s="338"/>
      <c r="Q55" s="348"/>
      <c r="R55" s="348"/>
      <c r="S55" s="348"/>
      <c r="T55" s="338"/>
      <c r="U55" s="269">
        <v>4</v>
      </c>
    </row>
    <row r="56" spans="1:25" ht="63.75" customHeight="1" thickBot="1">
      <c r="A56" s="267">
        <v>2</v>
      </c>
      <c r="B56" s="270" t="s">
        <v>39</v>
      </c>
      <c r="C56" s="328">
        <v>3</v>
      </c>
      <c r="D56" s="328">
        <v>2</v>
      </c>
      <c r="E56" s="328">
        <v>3</v>
      </c>
      <c r="F56" s="328">
        <v>4</v>
      </c>
      <c r="G56" s="328"/>
      <c r="H56" s="144">
        <v>14</v>
      </c>
      <c r="I56" s="144">
        <v>14</v>
      </c>
      <c r="J56" s="144">
        <v>8</v>
      </c>
      <c r="K56" s="144">
        <v>10</v>
      </c>
      <c r="L56" s="144">
        <v>12</v>
      </c>
      <c r="M56" s="328"/>
      <c r="N56" s="328"/>
      <c r="O56" s="328"/>
      <c r="P56" s="328"/>
      <c r="Q56" s="144"/>
      <c r="R56" s="144"/>
      <c r="S56" s="144"/>
      <c r="T56" s="328"/>
      <c r="U56" s="271"/>
      <c r="V56" s="5"/>
      <c r="W56" s="5"/>
      <c r="X56" s="5"/>
      <c r="Y56" s="5"/>
    </row>
    <row r="57" spans="1:25" ht="75" customHeight="1" thickBot="1">
      <c r="A57" s="267">
        <v>3</v>
      </c>
      <c r="B57" s="270" t="s">
        <v>124</v>
      </c>
      <c r="C57" s="339">
        <v>3</v>
      </c>
      <c r="D57" s="339">
        <v>3.5</v>
      </c>
      <c r="E57" s="339">
        <v>4</v>
      </c>
      <c r="F57" s="339">
        <v>5</v>
      </c>
      <c r="G57" s="339"/>
      <c r="H57" s="349">
        <v>10</v>
      </c>
      <c r="I57" s="349">
        <v>10</v>
      </c>
      <c r="J57" s="349">
        <v>8</v>
      </c>
      <c r="K57" s="349">
        <v>10</v>
      </c>
      <c r="L57" s="349">
        <v>10</v>
      </c>
      <c r="M57" s="339"/>
      <c r="N57" s="339"/>
      <c r="O57" s="339"/>
      <c r="P57" s="339"/>
      <c r="Q57" s="349"/>
      <c r="R57" s="349"/>
      <c r="S57" s="349"/>
      <c r="T57" s="339"/>
      <c r="U57" s="272"/>
      <c r="V57" s="4"/>
      <c r="W57" s="4"/>
      <c r="X57" s="4"/>
      <c r="Y57" s="4"/>
    </row>
    <row r="58" spans="1:25" ht="48.75" customHeight="1" thickBot="1">
      <c r="A58" s="916" t="s">
        <v>25</v>
      </c>
      <c r="B58" s="917"/>
      <c r="C58" s="280">
        <v>3.3333333333333335</v>
      </c>
      <c r="D58" s="280">
        <v>3.5</v>
      </c>
      <c r="E58" s="280">
        <v>4.333333333333333</v>
      </c>
      <c r="F58" s="280">
        <v>5.333333333333333</v>
      </c>
      <c r="G58" s="280"/>
      <c r="H58" s="350">
        <v>12</v>
      </c>
      <c r="I58" s="350">
        <v>12</v>
      </c>
      <c r="J58" s="350">
        <v>8</v>
      </c>
      <c r="K58" s="350">
        <v>8.666666666666666</v>
      </c>
      <c r="L58" s="350">
        <v>9.333333333333334</v>
      </c>
      <c r="M58" s="280">
        <v>1</v>
      </c>
      <c r="N58" s="280">
        <v>1</v>
      </c>
      <c r="O58" s="280">
        <v>1.5</v>
      </c>
      <c r="P58" s="280"/>
      <c r="Q58" s="350"/>
      <c r="R58" s="350"/>
      <c r="S58" s="350"/>
      <c r="T58" s="279"/>
      <c r="U58" s="272"/>
      <c r="V58" s="4"/>
      <c r="W58" s="3"/>
      <c r="X58" s="3"/>
      <c r="Y58" s="3"/>
    </row>
    <row r="59" spans="1:33" ht="35.25">
      <c r="A59" s="914" t="s">
        <v>89</v>
      </c>
      <c r="B59" s="914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Z59" s="3"/>
      <c r="AA59" s="3"/>
      <c r="AB59" s="3"/>
      <c r="AC59" s="3"/>
      <c r="AD59" s="3"/>
      <c r="AE59" s="3"/>
      <c r="AF59" s="3"/>
      <c r="AG59" s="3"/>
    </row>
    <row r="60" spans="1:33" ht="35.25">
      <c r="A60" s="914"/>
      <c r="B60" s="914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Z60" s="3"/>
      <c r="AA60" s="3"/>
      <c r="AB60" s="3"/>
      <c r="AC60" s="3"/>
      <c r="AD60" s="3"/>
      <c r="AE60" s="3"/>
      <c r="AF60" s="3"/>
      <c r="AG60" s="3"/>
    </row>
    <row r="61" spans="1:20" ht="35.25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</row>
    <row r="62" spans="2:20" ht="30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30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30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ht="30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30">
      <c r="B66" s="274"/>
    </row>
    <row r="67" ht="30">
      <c r="B67" s="275"/>
    </row>
    <row r="68" ht="30">
      <c r="B68" s="276"/>
    </row>
    <row r="69" ht="30">
      <c r="B69" s="276"/>
    </row>
    <row r="70" ht="30">
      <c r="B70" s="277"/>
    </row>
    <row r="71" ht="30">
      <c r="B71" s="278"/>
    </row>
  </sheetData>
  <sheetProtection/>
  <mergeCells count="41">
    <mergeCell ref="N5:P5"/>
    <mergeCell ref="Q5:T5"/>
    <mergeCell ref="A1:B1"/>
    <mergeCell ref="C1:D1"/>
    <mergeCell ref="E1:F1"/>
    <mergeCell ref="G1:H1"/>
    <mergeCell ref="B2:U2"/>
    <mergeCell ref="A3:B6"/>
    <mergeCell ref="C3:L3"/>
    <mergeCell ref="M3:T3"/>
    <mergeCell ref="C4:G4"/>
    <mergeCell ref="H4:L4"/>
    <mergeCell ref="H52:L52"/>
    <mergeCell ref="M52:P52"/>
    <mergeCell ref="Q52:T52"/>
    <mergeCell ref="M4:P4"/>
    <mergeCell ref="Q4:T4"/>
    <mergeCell ref="C5:C6"/>
    <mergeCell ref="D5:G5"/>
    <mergeCell ref="H5:H6"/>
    <mergeCell ref="I5:I6"/>
    <mergeCell ref="J5:L5"/>
    <mergeCell ref="I53:I54"/>
    <mergeCell ref="J53:L53"/>
    <mergeCell ref="M53:M54"/>
    <mergeCell ref="M5:M6"/>
    <mergeCell ref="A47:B47"/>
    <mergeCell ref="A49:B49"/>
    <mergeCell ref="A50:T50"/>
    <mergeCell ref="A51:B54"/>
    <mergeCell ref="C51:L51"/>
    <mergeCell ref="M51:T51"/>
    <mergeCell ref="C52:G52"/>
    <mergeCell ref="A60:T60"/>
    <mergeCell ref="N53:P53"/>
    <mergeCell ref="Q53:T53"/>
    <mergeCell ref="A58:B58"/>
    <mergeCell ref="A59:T59"/>
    <mergeCell ref="C53:C54"/>
    <mergeCell ref="D53:G53"/>
    <mergeCell ref="H53:H54"/>
  </mergeCells>
  <printOptions/>
  <pageMargins left="0.92" right="0.37" top="0.7480314960629921" bottom="0.7480314960629921" header="0.31496062992125984" footer="0.31496062992125984"/>
  <pageSetup horizontalDpi="600" verticalDpi="600" orientation="landscape" pageOrder="overThenDown" paperSize="9" scale="25" r:id="rId2"/>
  <rowBreaks count="1" manualBreakCount="1">
    <brk id="47" max="20" man="1"/>
  </rowBreaks>
  <colBreaks count="1" manualBreakCount="1">
    <brk id="44" max="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6"/>
  <sheetViews>
    <sheetView view="pageBreakPreview" zoomScale="25" zoomScaleNormal="30" zoomScaleSheetLayoutView="25" zoomScalePageLayoutView="0" workbookViewId="0" topLeftCell="A1">
      <selection activeCell="G53" sqref="G53"/>
    </sheetView>
  </sheetViews>
  <sheetFormatPr defaultColWidth="9.140625" defaultRowHeight="12.75"/>
  <cols>
    <col min="1" max="1" width="12.421875" style="351" customWidth="1"/>
    <col min="2" max="2" width="147.00390625" style="351" customWidth="1"/>
    <col min="3" max="3" width="21.421875" style="351" customWidth="1"/>
    <col min="4" max="4" width="24.140625" style="351" customWidth="1"/>
    <col min="5" max="6" width="22.421875" style="351" customWidth="1"/>
    <col min="7" max="7" width="19.8515625" style="351" customWidth="1"/>
    <col min="8" max="8" width="24.140625" style="351" customWidth="1"/>
    <col min="9" max="9" width="23.28125" style="351" customWidth="1"/>
    <col min="10" max="10" width="24.140625" style="351" customWidth="1"/>
    <col min="11" max="11" width="23.421875" style="351" customWidth="1"/>
    <col min="12" max="12" width="20.7109375" style="351" customWidth="1"/>
    <col min="13" max="14" width="21.57421875" style="351" customWidth="1"/>
    <col min="15" max="19" width="20.7109375" style="351" customWidth="1"/>
    <col min="20" max="20" width="21.57421875" style="351" customWidth="1"/>
    <col min="21" max="16384" width="9.140625" style="351" customWidth="1"/>
  </cols>
  <sheetData>
    <row r="1" spans="1:21" ht="106.5" customHeight="1">
      <c r="A1" s="933" t="s">
        <v>99</v>
      </c>
      <c r="B1" s="933"/>
      <c r="C1" s="933"/>
      <c r="D1" s="933"/>
      <c r="E1" s="933"/>
      <c r="F1" s="933"/>
      <c r="G1" s="933"/>
      <c r="H1" s="933"/>
      <c r="I1" s="526"/>
      <c r="J1" s="526"/>
      <c r="K1" s="526"/>
      <c r="L1" s="526"/>
      <c r="M1" s="526"/>
      <c r="N1" s="526"/>
      <c r="O1" s="526"/>
      <c r="P1" s="526"/>
      <c r="Q1" s="526"/>
      <c r="R1" s="30"/>
      <c r="S1" s="30"/>
      <c r="T1" s="30"/>
      <c r="U1" s="491"/>
    </row>
    <row r="2" spans="1:21" ht="81" customHeight="1" thickBot="1">
      <c r="A2" s="459"/>
      <c r="B2" s="923" t="s">
        <v>125</v>
      </c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491"/>
    </row>
    <row r="3" spans="1:21" s="352" customFormat="1" ht="58.5" customHeight="1" thickTop="1">
      <c r="A3" s="781" t="s">
        <v>0</v>
      </c>
      <c r="B3" s="943"/>
      <c r="C3" s="946" t="s">
        <v>120</v>
      </c>
      <c r="D3" s="947"/>
      <c r="E3" s="947"/>
      <c r="F3" s="947"/>
      <c r="G3" s="947"/>
      <c r="H3" s="947"/>
      <c r="I3" s="947"/>
      <c r="J3" s="947"/>
      <c r="K3" s="947"/>
      <c r="L3" s="948"/>
      <c r="M3" s="946" t="s">
        <v>1</v>
      </c>
      <c r="N3" s="947"/>
      <c r="O3" s="947"/>
      <c r="P3" s="947"/>
      <c r="Q3" s="947"/>
      <c r="R3" s="947"/>
      <c r="S3" s="947"/>
      <c r="T3" s="949"/>
      <c r="U3" s="492"/>
    </row>
    <row r="4" spans="1:21" s="352" customFormat="1" ht="57" customHeight="1">
      <c r="A4" s="783"/>
      <c r="B4" s="944"/>
      <c r="C4" s="950" t="s">
        <v>2</v>
      </c>
      <c r="D4" s="951"/>
      <c r="E4" s="951"/>
      <c r="F4" s="951"/>
      <c r="G4" s="952"/>
      <c r="H4" s="950" t="s">
        <v>110</v>
      </c>
      <c r="I4" s="951"/>
      <c r="J4" s="951"/>
      <c r="K4" s="951"/>
      <c r="L4" s="952"/>
      <c r="M4" s="950" t="s">
        <v>3</v>
      </c>
      <c r="N4" s="951"/>
      <c r="O4" s="951"/>
      <c r="P4" s="952"/>
      <c r="Q4" s="950" t="s">
        <v>29</v>
      </c>
      <c r="R4" s="951"/>
      <c r="S4" s="951"/>
      <c r="T4" s="953"/>
      <c r="U4" s="492"/>
    </row>
    <row r="5" spans="1:21" s="352" customFormat="1" ht="69.75" customHeight="1">
      <c r="A5" s="783"/>
      <c r="B5" s="944"/>
      <c r="C5" s="954" t="s">
        <v>4</v>
      </c>
      <c r="D5" s="950" t="s">
        <v>5</v>
      </c>
      <c r="E5" s="951"/>
      <c r="F5" s="951"/>
      <c r="G5" s="952"/>
      <c r="H5" s="954" t="s">
        <v>112</v>
      </c>
      <c r="I5" s="954" t="s">
        <v>88</v>
      </c>
      <c r="J5" s="950" t="s">
        <v>6</v>
      </c>
      <c r="K5" s="951"/>
      <c r="L5" s="952"/>
      <c r="M5" s="954" t="s">
        <v>26</v>
      </c>
      <c r="N5" s="950" t="s">
        <v>7</v>
      </c>
      <c r="O5" s="951"/>
      <c r="P5" s="952"/>
      <c r="Q5" s="950" t="s">
        <v>6</v>
      </c>
      <c r="R5" s="951"/>
      <c r="S5" s="951"/>
      <c r="T5" s="953"/>
      <c r="U5" s="492"/>
    </row>
    <row r="6" spans="1:21" s="352" customFormat="1" ht="369" customHeight="1" thickBot="1">
      <c r="A6" s="785"/>
      <c r="B6" s="945"/>
      <c r="C6" s="955"/>
      <c r="D6" s="516" t="s">
        <v>8</v>
      </c>
      <c r="E6" s="516" t="s">
        <v>9</v>
      </c>
      <c r="F6" s="516" t="s">
        <v>10</v>
      </c>
      <c r="G6" s="516" t="s">
        <v>11</v>
      </c>
      <c r="H6" s="955"/>
      <c r="I6" s="955"/>
      <c r="J6" s="516" t="s">
        <v>12</v>
      </c>
      <c r="K6" s="516" t="s">
        <v>13</v>
      </c>
      <c r="L6" s="516" t="s">
        <v>14</v>
      </c>
      <c r="M6" s="955"/>
      <c r="N6" s="516" t="s">
        <v>15</v>
      </c>
      <c r="O6" s="516" t="s">
        <v>16</v>
      </c>
      <c r="P6" s="516" t="s">
        <v>17</v>
      </c>
      <c r="Q6" s="516" t="s">
        <v>18</v>
      </c>
      <c r="R6" s="516" t="s">
        <v>19</v>
      </c>
      <c r="S6" s="516" t="s">
        <v>20</v>
      </c>
      <c r="T6" s="527" t="s">
        <v>113</v>
      </c>
      <c r="U6" s="492"/>
    </row>
    <row r="7" spans="1:20" s="356" customFormat="1" ht="49.5" customHeight="1">
      <c r="A7" s="402">
        <v>1</v>
      </c>
      <c r="B7" s="355" t="s">
        <v>78</v>
      </c>
      <c r="C7" s="380">
        <f>'[3]الرافدين 1 '!$C$14:$T$14</f>
        <v>4</v>
      </c>
      <c r="D7" s="380">
        <f>'[3]الرافدين 1 '!$C$14:$T$14</f>
        <v>4.5</v>
      </c>
      <c r="E7" s="380">
        <f>'[3]الرافدين 1 '!$C$14:$T$14</f>
        <v>5</v>
      </c>
      <c r="F7" s="380">
        <f>'[3]الرافدين 1 '!$C$14:$T$14</f>
        <v>5.75</v>
      </c>
      <c r="G7" s="380"/>
      <c r="H7" s="381"/>
      <c r="I7" s="381"/>
      <c r="J7" s="381">
        <f>'[3]الرافدين 1 '!$C$14:$T$14</f>
        <v>9</v>
      </c>
      <c r="K7" s="381">
        <f>'[3]الرافدين 1 '!$C$14:$T$14</f>
        <v>10</v>
      </c>
      <c r="L7" s="381">
        <f>'[3]الرافدين 1 '!$C$14:$T$14</f>
        <v>11</v>
      </c>
      <c r="M7" s="380">
        <f>'[3]الرافدين 1 '!$C$14:$T$14</f>
        <v>1</v>
      </c>
      <c r="N7" s="380">
        <f>'[3]الرافدين 1 '!$C$14:$T$14</f>
        <v>1.5</v>
      </c>
      <c r="O7" s="380">
        <f>'[3]الرافدين 1 '!$C$14:$T$14</f>
        <v>1.75</v>
      </c>
      <c r="P7" s="380">
        <f>'[3]الرافدين 1 '!$C$14:$T$14</f>
        <v>3.25</v>
      </c>
      <c r="Q7" s="381">
        <f>'[3]الرافدين 1 '!$C$14:$T$14</f>
        <v>8</v>
      </c>
      <c r="R7" s="381">
        <f>'[3]الرافدين 1 '!$C$14:$T$14</f>
        <v>9</v>
      </c>
      <c r="S7" s="381">
        <f>'[3]الرافدين 1 '!$C$14:$T$14</f>
        <v>10</v>
      </c>
      <c r="T7" s="381"/>
    </row>
    <row r="8" spans="1:20" s="356" customFormat="1" ht="49.5" customHeight="1">
      <c r="A8" s="402">
        <v>2</v>
      </c>
      <c r="B8" s="355" t="s">
        <v>31</v>
      </c>
      <c r="C8" s="376">
        <f>'[3]الرشيد 2'!$C$14:$T$14</f>
        <v>3.5</v>
      </c>
      <c r="D8" s="376">
        <f>'[3]الرشيد 2'!$C$14:$T$14</f>
        <v>4.5</v>
      </c>
      <c r="E8" s="376">
        <f>'[3]الرشيد 2'!$C$14:$T$14</f>
        <v>5</v>
      </c>
      <c r="F8" s="376">
        <f>'[3]الرشيد 2'!$C$14:$T$14</f>
        <v>6.5</v>
      </c>
      <c r="G8" s="376"/>
      <c r="H8" s="377">
        <f>'[3]الرشيد 2'!$C$14:$T$14</f>
        <v>10</v>
      </c>
      <c r="I8" s="377">
        <f>'[3]الرشيد 2'!$C$14:$T$14</f>
        <v>10</v>
      </c>
      <c r="J8" s="377">
        <f>'[3]الرشيد 2'!$C$14:$T$14</f>
        <v>10</v>
      </c>
      <c r="K8" s="377">
        <f>'[3]الرشيد 2'!$C$14:$T$14</f>
        <v>11</v>
      </c>
      <c r="L8" s="377">
        <f>'[3]الرشيد 2'!$C$14:$T$14</f>
        <v>12</v>
      </c>
      <c r="M8" s="376">
        <f>'[3]الرشيد 2'!$C$14:$T$14</f>
        <v>1</v>
      </c>
      <c r="N8" s="376">
        <f>'[3]الرشيد 2'!$C$14:$T$14</f>
        <v>1.5</v>
      </c>
      <c r="O8" s="376">
        <f>'[3]الرشيد 2'!$C$14:$T$14</f>
        <v>1.5</v>
      </c>
      <c r="P8" s="376">
        <f>'[3]الرشيد 2'!$C$14:$T$14</f>
        <v>2.5</v>
      </c>
      <c r="Q8" s="377">
        <f>'[3]الرشيد 2'!$C$14:$T$14</f>
        <v>9</v>
      </c>
      <c r="R8" s="377">
        <f>'[3]الرشيد 2'!$C$14:$T$14</f>
        <v>10</v>
      </c>
      <c r="S8" s="377">
        <f>'[3]الرشيد 2'!$C$14:$T$14</f>
        <v>10</v>
      </c>
      <c r="T8" s="377">
        <f>'[3]الرشيد 2'!$C$14:$T$14</f>
        <v>11</v>
      </c>
    </row>
    <row r="9" spans="1:20" s="356" customFormat="1" ht="49.5" customHeight="1">
      <c r="A9" s="402">
        <v>3</v>
      </c>
      <c r="B9" s="357" t="s">
        <v>30</v>
      </c>
      <c r="C9" s="376">
        <f>'[3]العراقي للتجارة 3'!$C$14:$T$14</f>
        <v>1</v>
      </c>
      <c r="D9" s="376">
        <f>'[3]العراقي للتجارة 3'!$C$14:$T$14</f>
        <v>1.5</v>
      </c>
      <c r="E9" s="376">
        <f>'[3]العراقي للتجارة 3'!$C$14:$T$14</f>
        <v>2.5</v>
      </c>
      <c r="F9" s="376"/>
      <c r="G9" s="376"/>
      <c r="H9" s="377">
        <f>'[3]العراقي للتجارة 3'!$C$14:$T$14</f>
        <v>10</v>
      </c>
      <c r="I9" s="377"/>
      <c r="J9" s="377">
        <f>'[3]العراقي للتجارة 3'!$C$14:$T$14</f>
        <v>10</v>
      </c>
      <c r="K9" s="377">
        <f>'[3]العراقي للتجارة 3'!$C$14:$T$14</f>
        <v>10</v>
      </c>
      <c r="L9" s="377">
        <f>'[3]العراقي للتجارة 3'!$C$14:$T$14</f>
        <v>10</v>
      </c>
      <c r="M9" s="376">
        <f>'[3]العراقي للتجارة 3'!$C$14:$T$14</f>
        <v>0.75</v>
      </c>
      <c r="N9" s="376">
        <f>'[3]العراقي للتجارة 3'!$C$14:$T$14</f>
        <v>1.25</v>
      </c>
      <c r="O9" s="376">
        <f>'[3]العراقي للتجارة 3'!$C$14:$T$14</f>
        <v>1.5</v>
      </c>
      <c r="P9" s="376"/>
      <c r="Q9" s="377">
        <f>'[3]العراقي للتجارة 3'!$C$14:$T$14</f>
        <v>8</v>
      </c>
      <c r="R9" s="377">
        <f>'[3]العراقي للتجارة 3'!$C$14:$T$14</f>
        <v>8</v>
      </c>
      <c r="S9" s="377">
        <f>'[3]العراقي للتجارة 3'!$C$14:$T$14</f>
        <v>8</v>
      </c>
      <c r="T9" s="377"/>
    </row>
    <row r="10" spans="1:20" s="356" customFormat="1" ht="49.5" customHeight="1">
      <c r="A10" s="402">
        <v>4</v>
      </c>
      <c r="B10" s="358" t="s">
        <v>44</v>
      </c>
      <c r="C10" s="376">
        <f>'[3]بغداد 4'!$C$14:$T$14</f>
        <v>2.5</v>
      </c>
      <c r="D10" s="376">
        <f>'[3]بغداد 4'!$C$14:$T$14</f>
        <v>3</v>
      </c>
      <c r="E10" s="376">
        <f>'[3]بغداد 4'!$C$14:$T$14</f>
        <v>3</v>
      </c>
      <c r="F10" s="376"/>
      <c r="G10" s="376"/>
      <c r="H10" s="377">
        <f>'[3]بغداد 4'!$C$14:$T$14</f>
        <v>10</v>
      </c>
      <c r="I10" s="377"/>
      <c r="J10" s="377">
        <f>'[3]بغداد 4'!$C$14:$T$14</f>
        <v>8</v>
      </c>
      <c r="K10" s="377">
        <f>'[3]بغداد 4'!$C$14:$T$14</f>
        <v>9</v>
      </c>
      <c r="L10" s="377">
        <f>'[3]بغداد 4'!$C$14:$T$14</f>
        <v>10</v>
      </c>
      <c r="M10" s="376">
        <f>'[3]بغداد 4'!$C$14:$T$14</f>
        <v>1</v>
      </c>
      <c r="N10" s="376">
        <f>'[3]بغداد 4'!$C$14:$T$14</f>
        <v>1.5</v>
      </c>
      <c r="O10" s="376">
        <f>'[3]بغداد 4'!$C$14:$T$14</f>
        <v>1.5</v>
      </c>
      <c r="P10" s="376"/>
      <c r="Q10" s="377">
        <f>'[3]بغداد 4'!$C$14:$T$14</f>
        <v>9</v>
      </c>
      <c r="R10" s="377">
        <f>'[3]بغداد 4'!$C$14:$T$14</f>
        <v>10</v>
      </c>
      <c r="S10" s="377"/>
      <c r="T10" s="377">
        <f>'[3]بغداد 4'!$C$14:$T$14</f>
        <v>11</v>
      </c>
    </row>
    <row r="11" spans="1:20" s="356" customFormat="1" ht="49.5" customHeight="1">
      <c r="A11" s="402">
        <v>5</v>
      </c>
      <c r="B11" s="358" t="s">
        <v>79</v>
      </c>
      <c r="C11" s="376">
        <f>'[3]التجاري العراقي 5'!$C$14:$T$14</f>
        <v>0.25</v>
      </c>
      <c r="D11" s="376">
        <f>'[3]التجاري العراقي 5'!$C$14:$T$14</f>
        <v>0.75</v>
      </c>
      <c r="E11" s="376"/>
      <c r="F11" s="376"/>
      <c r="G11" s="376"/>
      <c r="H11" s="377">
        <f>'[3]التجاري العراقي 5'!$C$14:$T$14</f>
        <v>12</v>
      </c>
      <c r="I11" s="377"/>
      <c r="J11" s="377">
        <f>'[3]التجاري العراقي 5'!$C$14:$T$14</f>
        <v>12</v>
      </c>
      <c r="K11" s="377">
        <f>'[3]التجاري العراقي 5'!$C$14:$T$14</f>
        <v>12</v>
      </c>
      <c r="L11" s="377">
        <f>'[3]التجاري العراقي 5'!$C$14:$T$14</f>
        <v>12</v>
      </c>
      <c r="M11" s="378"/>
      <c r="N11" s="378"/>
      <c r="O11" s="378"/>
      <c r="P11" s="378"/>
      <c r="Q11" s="377">
        <f>'[3]التجاري العراقي 5'!$C$14:$T$14</f>
        <v>12</v>
      </c>
      <c r="R11" s="377">
        <f>'[3]التجاري العراقي 5'!$C$14:$T$14</f>
        <v>12</v>
      </c>
      <c r="S11" s="377">
        <f>'[3]التجاري العراقي 5'!$C$14:$T$14</f>
        <v>12</v>
      </c>
      <c r="T11" s="377">
        <f>'[3]التجاري العراقي 5'!$C$14:$T$14</f>
        <v>12</v>
      </c>
    </row>
    <row r="12" spans="1:20" s="356" customFormat="1" ht="49.5" customHeight="1">
      <c r="A12" s="402">
        <v>6</v>
      </c>
      <c r="B12" s="355" t="s">
        <v>45</v>
      </c>
      <c r="C12" s="378">
        <f>'[3]الشرق الاوسط 6'!$C$14:$T$14</f>
        <v>4</v>
      </c>
      <c r="D12" s="378">
        <f>'[3]الشرق الاوسط 6'!$C$14:$T$14</f>
        <v>4.5</v>
      </c>
      <c r="E12" s="378">
        <f>'[3]الشرق الاوسط 6'!$C$14:$T$14</f>
        <v>5</v>
      </c>
      <c r="F12" s="378">
        <f>'[3]الشرق الاوسط 6'!$C$14:$T$14</f>
        <v>6</v>
      </c>
      <c r="G12" s="378"/>
      <c r="H12" s="377">
        <f>'[3]الشرق الاوسط 6'!$C$14:$T$14</f>
        <v>16</v>
      </c>
      <c r="I12" s="377"/>
      <c r="J12" s="377">
        <f>'[3]الشرق الاوسط 6'!$C$14:$T$14</f>
        <v>15</v>
      </c>
      <c r="K12" s="377">
        <f>'[3]الشرق الاوسط 6'!$C$14:$T$14</f>
        <v>16</v>
      </c>
      <c r="L12" s="377"/>
      <c r="M12" s="378">
        <f>'[3]الشرق الاوسط 6'!$C$14:$T$14</f>
        <v>2</v>
      </c>
      <c r="N12" s="378">
        <f>'[3]الشرق الاوسط 6'!$C$14:$T$14</f>
        <v>2.5</v>
      </c>
      <c r="O12" s="378">
        <f>'[3]الشرق الاوسط 6'!$C$14:$T$14</f>
        <v>3</v>
      </c>
      <c r="P12" s="378">
        <f>'[3]الشرق الاوسط 6'!$C$14:$T$14</f>
        <v>3.5</v>
      </c>
      <c r="Q12" s="377">
        <f>'[3]الشرق الاوسط 6'!$C$14:$T$14</f>
        <v>14</v>
      </c>
      <c r="R12" s="377">
        <f>'[3]الشرق الاوسط 6'!$C$14:$T$14</f>
        <v>15</v>
      </c>
      <c r="S12" s="377">
        <f>'[3]الشرق الاوسط 6'!$C$14:$T$14</f>
        <v>15</v>
      </c>
      <c r="T12" s="377"/>
    </row>
    <row r="13" spans="1:20" s="356" customFormat="1" ht="49.5" customHeight="1">
      <c r="A13" s="402">
        <v>7</v>
      </c>
      <c r="B13" s="358" t="s">
        <v>21</v>
      </c>
      <c r="C13" s="378">
        <f>'[3]الاستثمار العراقي 7'!$C$14:$T$14</f>
        <v>4.5</v>
      </c>
      <c r="D13" s="378">
        <f>'[3]الاستثمار العراقي 7'!$C$14:$T$14</f>
        <v>5.25</v>
      </c>
      <c r="E13" s="378">
        <f>'[3]الاستثمار العراقي 7'!$C$14:$T$14</f>
        <v>5.5</v>
      </c>
      <c r="F13" s="378"/>
      <c r="G13" s="378"/>
      <c r="H13" s="377">
        <f>'[3]الاستثمار العراقي 7'!$C$14:$T$14</f>
        <v>14</v>
      </c>
      <c r="I13" s="377">
        <f>'[3]الاستثمار العراقي 7'!$C$14:$T$14</f>
        <v>14</v>
      </c>
      <c r="J13" s="377"/>
      <c r="K13" s="377"/>
      <c r="L13" s="377"/>
      <c r="M13" s="378">
        <f>'[3]الاستثمار العراقي 7'!$C$14:$T$14</f>
        <v>3</v>
      </c>
      <c r="N13" s="378">
        <f>'[3]الاستثمار العراقي 7'!$C$14:$T$14</f>
        <v>3.5</v>
      </c>
      <c r="O13" s="378">
        <f>'[3]الاستثمار العراقي 7'!$C$14:$T$14</f>
        <v>3.75</v>
      </c>
      <c r="P13" s="378"/>
      <c r="Q13" s="377">
        <f>'[3]الاستثمار العراقي 7'!$C$14:$T$14</f>
        <v>12</v>
      </c>
      <c r="R13" s="377"/>
      <c r="S13" s="377"/>
      <c r="T13" s="377"/>
    </row>
    <row r="14" spans="1:20" s="356" customFormat="1" ht="49.5" customHeight="1">
      <c r="A14" s="402">
        <v>8</v>
      </c>
      <c r="B14" s="358" t="s">
        <v>46</v>
      </c>
      <c r="C14" s="378">
        <f>'[3]المتحد للاستثمار 8 '!$C$14:$T$14</f>
        <v>6</v>
      </c>
      <c r="D14" s="378">
        <f>'[3]المتحد للاستثمار 8 '!$C$14:$T$14</f>
        <v>6.5</v>
      </c>
      <c r="E14" s="378">
        <f>'[3]المتحد للاستثمار 8 '!$C$14:$T$14</f>
        <v>10</v>
      </c>
      <c r="F14" s="378"/>
      <c r="G14" s="378"/>
      <c r="H14" s="377">
        <f>'[3]المتحد للاستثمار 8 '!$C$14:$T$14</f>
        <v>14</v>
      </c>
      <c r="I14" s="377"/>
      <c r="J14" s="377">
        <f>'[3]المتحد للاستثمار 8 '!$C$14:$T$14</f>
        <v>14</v>
      </c>
      <c r="K14" s="377">
        <f>'[3]المتحد للاستثمار 8 '!$C$14:$T$14</f>
        <v>15.5</v>
      </c>
      <c r="L14" s="377">
        <f>'[3]المتحد للاستثمار 8 '!$C$14:$T$14</f>
        <v>15.5</v>
      </c>
      <c r="M14" s="378">
        <f>'[3]المتحد للاستثمار 8 '!$C$14:$T$14</f>
        <v>3</v>
      </c>
      <c r="N14" s="378">
        <f>'[3]المتحد للاستثمار 8 '!$C$14:$T$14</f>
        <v>4</v>
      </c>
      <c r="O14" s="378">
        <f>'[3]المتحد للاستثمار 8 '!$C$14:$T$14</f>
        <v>5</v>
      </c>
      <c r="P14" s="378">
        <f>'[3]المتحد للاستثمار 8 '!$C$14:$T$14</f>
        <v>5</v>
      </c>
      <c r="Q14" s="377"/>
      <c r="R14" s="377">
        <f>'[3]المتحد للاستثمار 8 '!$C$14:$T$14</f>
        <v>14</v>
      </c>
      <c r="S14" s="377">
        <f>'[3]المتحد للاستثمار 8 '!$C$14:$T$14</f>
        <v>15.5</v>
      </c>
      <c r="T14" s="377"/>
    </row>
    <row r="15" spans="1:20" s="356" customFormat="1" ht="49.5" customHeight="1">
      <c r="A15" s="402">
        <v>9</v>
      </c>
      <c r="B15" s="355" t="s">
        <v>126</v>
      </c>
      <c r="C15" s="378">
        <f>'[3]دار السلام 9'!$C$14:$T$14</f>
        <v>1</v>
      </c>
      <c r="D15" s="378">
        <f>'[3]دار السلام 9'!$C$14:$T$14</f>
        <v>0.5</v>
      </c>
      <c r="E15" s="378">
        <f>'[3]دار السلام 9'!$C$14:$T$14</f>
        <v>0.5</v>
      </c>
      <c r="F15" s="378">
        <f>'[3]دار السلام 9'!$C$14:$T$14</f>
        <v>0.5</v>
      </c>
      <c r="G15" s="378"/>
      <c r="H15" s="377">
        <f>'[3]دار السلام 9'!$C$14:$T$14</f>
        <v>15</v>
      </c>
      <c r="I15" s="377"/>
      <c r="J15" s="377">
        <f>'[3]دار السلام 9'!$C$14:$T$14</f>
        <v>14</v>
      </c>
      <c r="K15" s="377">
        <f>'[3]دار السلام 9'!$C$14:$T$14</f>
        <v>14</v>
      </c>
      <c r="L15" s="377">
        <f>'[3]دار السلام 9'!$C$14:$T$14</f>
        <v>14</v>
      </c>
      <c r="M15" s="378">
        <f>'[3]دار السلام 9'!$C$14:$T$14</f>
        <v>0.5</v>
      </c>
      <c r="N15" s="378">
        <f>'[3]دار السلام 9'!$C$14:$T$14</f>
        <v>0.5</v>
      </c>
      <c r="O15" s="378">
        <f>'[3]دار السلام 9'!$C$14:$T$14</f>
        <v>0.5</v>
      </c>
      <c r="P15" s="378">
        <f>'[3]دار السلام 9'!$C$14:$T$14</f>
        <v>0.5</v>
      </c>
      <c r="Q15" s="377">
        <f>'[3]دار السلام 9'!$C$14:$T$14</f>
        <v>13</v>
      </c>
      <c r="R15" s="377">
        <f>'[3]دار السلام 9'!$C$14:$T$14</f>
        <v>13</v>
      </c>
      <c r="S15" s="377">
        <f>'[3]دار السلام 9'!$C$14:$T$14</f>
        <v>13</v>
      </c>
      <c r="T15" s="377">
        <f>'[3]دار السلام 9'!$C$14:$T$14</f>
        <v>13</v>
      </c>
    </row>
    <row r="16" spans="1:20" s="356" customFormat="1" ht="49.5" customHeight="1">
      <c r="A16" s="402">
        <v>10</v>
      </c>
      <c r="B16" s="358" t="s">
        <v>127</v>
      </c>
      <c r="C16" s="378">
        <f>'[3]الموصل 10'!$C$14:$T$14</f>
        <v>3</v>
      </c>
      <c r="D16" s="378">
        <f>'[3]الموصل 10'!$C$14:$T$14</f>
        <v>3.5</v>
      </c>
      <c r="E16" s="378">
        <f>'[3]الموصل 10'!$C$14:$T$14</f>
        <v>4</v>
      </c>
      <c r="F16" s="378"/>
      <c r="G16" s="378"/>
      <c r="H16" s="377">
        <f>'[3]الموصل 10'!$C$14:$T$14</f>
        <v>12</v>
      </c>
      <c r="I16" s="377">
        <f>'[3]الموصل 10'!$C$14:$T$14</f>
        <v>12</v>
      </c>
      <c r="J16" s="377">
        <f>'[3]الموصل 10'!$C$14:$T$14</f>
        <v>12</v>
      </c>
      <c r="K16" s="377"/>
      <c r="L16" s="377"/>
      <c r="M16" s="378">
        <f>'[3]الموصل 10'!$C$14:$T$14</f>
        <v>1.5</v>
      </c>
      <c r="N16" s="378">
        <f>'[3]الموصل 10'!$C$14:$T$14</f>
        <v>2</v>
      </c>
      <c r="O16" s="378">
        <f>'[3]الموصل 10'!$C$14:$T$14</f>
        <v>2.5</v>
      </c>
      <c r="P16" s="378">
        <f>'[3]الموصل 10'!$C$14:$T$14</f>
        <v>2.5</v>
      </c>
      <c r="Q16" s="377">
        <f>'[3]الموصل 10'!$C$14:$T$14</f>
        <v>12</v>
      </c>
      <c r="R16" s="377"/>
      <c r="S16" s="377"/>
      <c r="T16" s="377"/>
    </row>
    <row r="17" spans="1:20" s="356" customFormat="1" ht="49.5" customHeight="1">
      <c r="A17" s="402">
        <v>11</v>
      </c>
      <c r="B17" s="358" t="s">
        <v>22</v>
      </c>
      <c r="C17" s="378">
        <f>'[3]بابل 11'!$C$14:$T$14</f>
        <v>6</v>
      </c>
      <c r="D17" s="378"/>
      <c r="E17" s="378">
        <f>'[3]بابل 11'!$C$14:$T$14</f>
        <v>7</v>
      </c>
      <c r="F17" s="378">
        <f>'[3]بابل 11'!$C$14:$T$14</f>
        <v>7</v>
      </c>
      <c r="G17" s="378"/>
      <c r="H17" s="377">
        <f>'[3]بابل 11'!$C$14:$T$14</f>
        <v>16</v>
      </c>
      <c r="I17" s="377">
        <f>'[3]بابل 11'!$C$14:$T$14</f>
        <v>15</v>
      </c>
      <c r="J17" s="377">
        <f>'[3]بابل 11'!$C$14:$T$14</f>
        <v>15</v>
      </c>
      <c r="K17" s="377"/>
      <c r="L17" s="377"/>
      <c r="M17" s="378">
        <f>'[3]بابل 11'!$C$14:$T$14</f>
        <v>4</v>
      </c>
      <c r="N17" s="378"/>
      <c r="O17" s="378">
        <f>'[3]بابل 11'!$C$14:$T$14</f>
        <v>5</v>
      </c>
      <c r="P17" s="378">
        <f>'[3]بابل 11'!$C$14:$T$14</f>
        <v>5</v>
      </c>
      <c r="Q17" s="377">
        <f>'[3]بابل 11'!$C$14:$T$14</f>
        <v>14</v>
      </c>
      <c r="R17" s="377"/>
      <c r="S17" s="377"/>
      <c r="T17" s="377"/>
    </row>
    <row r="18" spans="1:20" s="356" customFormat="1" ht="49.5" customHeight="1">
      <c r="A18" s="403">
        <v>12</v>
      </c>
      <c r="B18" s="358" t="s">
        <v>23</v>
      </c>
      <c r="C18" s="378">
        <v>4.45</v>
      </c>
      <c r="D18" s="378">
        <f>'[3]الاهلي العراقي 12'!$C$14:$T$14</f>
        <v>5.12</v>
      </c>
      <c r="E18" s="378">
        <f>'[3]الاهلي العراقي 12'!$C$14:$T$14</f>
        <v>5.37</v>
      </c>
      <c r="F18" s="378"/>
      <c r="G18" s="378"/>
      <c r="H18" s="377">
        <f>'[3]الاهلي العراقي 12'!$C$14:$T$14</f>
        <v>13</v>
      </c>
      <c r="I18" s="377">
        <f>'[3]الاهلي العراقي 12'!$C$14:$T$14</f>
        <v>13</v>
      </c>
      <c r="J18" s="377">
        <f>'[3]الاهلي العراقي 12'!$C$14:$T$14</f>
        <v>13</v>
      </c>
      <c r="K18" s="377">
        <f>'[3]الاهلي العراقي 12'!$C$14:$T$14</f>
        <v>14</v>
      </c>
      <c r="L18" s="377">
        <f>'[3]الاهلي العراقي 12'!$C$14:$T$14</f>
        <v>15</v>
      </c>
      <c r="M18" s="378">
        <v>2.06</v>
      </c>
      <c r="N18" s="378">
        <f>'[3]الاهلي العراقي 12'!$C$14:$T$14</f>
        <v>3.38</v>
      </c>
      <c r="O18" s="378">
        <f>'[3]الاهلي العراقي 12'!$C$14:$T$14</f>
        <v>3.63</v>
      </c>
      <c r="P18" s="378"/>
      <c r="Q18" s="377">
        <f>'[3]الاهلي العراقي 12'!$C$14:$T$14</f>
        <v>13</v>
      </c>
      <c r="R18" s="377">
        <f>'[3]الاهلي العراقي 12'!$C$14:$T$14</f>
        <v>14</v>
      </c>
      <c r="S18" s="377">
        <f>'[3]الاهلي العراقي 12'!$C$14:$T$14</f>
        <v>15</v>
      </c>
      <c r="T18" s="377"/>
    </row>
    <row r="19" spans="1:20" s="356" customFormat="1" ht="49.5" customHeight="1">
      <c r="A19" s="404">
        <v>13</v>
      </c>
      <c r="B19" s="359" t="s">
        <v>24</v>
      </c>
      <c r="C19" s="378">
        <f>'[3]الائتمان العراقي 13'!$C$14:$T$14</f>
        <v>1</v>
      </c>
      <c r="D19" s="378">
        <f>'[3]الائتمان العراقي 13'!$C$14:$T$14</f>
        <v>1</v>
      </c>
      <c r="E19" s="378">
        <f>'[3]الائتمان العراقي 13'!$C$14:$T$14</f>
        <v>1.25</v>
      </c>
      <c r="F19" s="378"/>
      <c r="G19" s="378"/>
      <c r="H19" s="377">
        <f>'[3]الائتمان العراقي 13'!$C$14:$T$14</f>
        <v>12</v>
      </c>
      <c r="I19" s="377"/>
      <c r="J19" s="377"/>
      <c r="K19" s="377">
        <f>'[3]الائتمان العراقي 13'!$C$14:$T$14</f>
        <v>11</v>
      </c>
      <c r="L19" s="377"/>
      <c r="M19" s="378"/>
      <c r="N19" s="378"/>
      <c r="O19" s="378"/>
      <c r="P19" s="378"/>
      <c r="Q19" s="377"/>
      <c r="R19" s="377">
        <f>'[3]الائتمان العراقي 13'!$C$14:$T$14</f>
        <v>12</v>
      </c>
      <c r="S19" s="377"/>
      <c r="T19" s="377"/>
    </row>
    <row r="20" spans="1:20" s="356" customFormat="1" ht="49.5" customHeight="1">
      <c r="A20" s="403">
        <v>14</v>
      </c>
      <c r="B20" s="358" t="s">
        <v>27</v>
      </c>
      <c r="C20" s="379">
        <f>'[3]الاقتصاد 14'!$C$14:$T$14</f>
        <v>0.005</v>
      </c>
      <c r="D20" s="378">
        <f>'[3]الاقتصاد 14'!$C$14:$T$14</f>
        <v>2</v>
      </c>
      <c r="E20" s="378">
        <f>'[3]الاقتصاد 14'!$C$14:$T$14</f>
        <v>3</v>
      </c>
      <c r="F20" s="378">
        <f>'[3]الاقتصاد 14'!$C$14:$T$14</f>
        <v>3.75</v>
      </c>
      <c r="G20" s="378"/>
      <c r="H20" s="377">
        <f>'[3]الاقتصاد 14'!$C$14:$T$14</f>
        <v>10</v>
      </c>
      <c r="I20" s="377"/>
      <c r="J20" s="377">
        <f>'[3]الاقتصاد 14'!$C$14:$T$14</f>
        <v>12</v>
      </c>
      <c r="K20" s="377">
        <f>'[3]الاقتصاد 14'!$C$14:$T$14</f>
        <v>12</v>
      </c>
      <c r="L20" s="377">
        <f>'[3]الاقتصاد 14'!$C$14:$T$14</f>
        <v>12</v>
      </c>
      <c r="M20" s="379">
        <f>'[3]الاقتصاد 14'!$C$14:$T$14</f>
        <v>0.005</v>
      </c>
      <c r="N20" s="378">
        <f>'[3]الاقتصاد 14'!$C$14:$T$14</f>
        <v>1</v>
      </c>
      <c r="O20" s="378">
        <f>'[3]الاقتصاد 14'!$C$14:$T$14</f>
        <v>2</v>
      </c>
      <c r="P20" s="378">
        <f>'[3]الاقتصاد 14'!$C$14:$T$14</f>
        <v>2.5</v>
      </c>
      <c r="Q20" s="377">
        <f>'[3]الاقتصاد 14'!$C$14:$T$14</f>
        <v>10</v>
      </c>
      <c r="R20" s="377">
        <f>'[3]الاقتصاد 14'!$C$14:$T$14</f>
        <v>10</v>
      </c>
      <c r="S20" s="377">
        <f>'[3]الاقتصاد 14'!$C$14:$T$14</f>
        <v>10</v>
      </c>
      <c r="T20" s="377"/>
    </row>
    <row r="21" spans="1:20" s="356" customFormat="1" ht="49.5" customHeight="1">
      <c r="A21" s="403">
        <v>15</v>
      </c>
      <c r="B21" s="358" t="s">
        <v>81</v>
      </c>
      <c r="C21" s="378">
        <f>'[3]سومر 15'!$C$14:$T$14</f>
        <v>5</v>
      </c>
      <c r="D21" s="378">
        <f>'[3]سومر 15'!$C$14:$T$14</f>
        <v>6</v>
      </c>
      <c r="E21" s="378">
        <f>'[3]سومر 15'!$C$14:$T$14</f>
        <v>6.5</v>
      </c>
      <c r="F21" s="378"/>
      <c r="G21" s="378"/>
      <c r="H21" s="377">
        <f>'[3]سومر 15'!$C$14:$T$14</f>
        <v>18</v>
      </c>
      <c r="I21" s="377">
        <f>'[3]سومر 15'!$C$14:$T$14</f>
        <v>12</v>
      </c>
      <c r="J21" s="377">
        <f>'[3]سومر 15'!$C$14:$T$14</f>
        <v>10</v>
      </c>
      <c r="K21" s="377">
        <f>'[3]سومر 15'!$C$14:$T$14</f>
        <v>13</v>
      </c>
      <c r="L21" s="377"/>
      <c r="M21" s="378">
        <f>'[3]سومر 15'!$C$14:$T$14</f>
        <v>3</v>
      </c>
      <c r="N21" s="378">
        <f>'[3]سومر 15'!$C$14:$T$14</f>
        <v>4</v>
      </c>
      <c r="O21" s="378">
        <f>'[3]سومر 15'!$C$14:$T$14</f>
        <v>5</v>
      </c>
      <c r="P21" s="378"/>
      <c r="Q21" s="377"/>
      <c r="R21" s="377">
        <f>'[3]سومر 15'!$C$14:$T$14</f>
        <v>13.5</v>
      </c>
      <c r="S21" s="377"/>
      <c r="T21" s="377"/>
    </row>
    <row r="22" spans="1:20" s="356" customFormat="1" ht="49.5" customHeight="1">
      <c r="A22" s="403">
        <v>16</v>
      </c>
      <c r="B22" s="355" t="s">
        <v>47</v>
      </c>
      <c r="C22" s="378">
        <f>'[3]الخليج 16 '!$C$14:$T$14</f>
        <v>3</v>
      </c>
      <c r="D22" s="378"/>
      <c r="E22" s="378">
        <f>'[3]الخليج 16 '!$C$14:$T$14</f>
        <v>4.75</v>
      </c>
      <c r="F22" s="378"/>
      <c r="G22" s="378"/>
      <c r="H22" s="377">
        <f>'[3]الخليج 16 '!$C$14:$T$14</f>
        <v>15</v>
      </c>
      <c r="I22" s="377">
        <f>'[3]الخليج 16 '!$C$14:$T$14</f>
        <v>14</v>
      </c>
      <c r="J22" s="377">
        <f>'[3]الخليج 16 '!$C$14:$T$14</f>
        <v>14</v>
      </c>
      <c r="K22" s="377">
        <f>'[3]الخليج 16 '!$C$14:$T$14</f>
        <v>15</v>
      </c>
      <c r="L22" s="377"/>
      <c r="M22" s="378">
        <f>'[3]الخليج 16 '!$C$14:$T$14</f>
        <v>1.5</v>
      </c>
      <c r="N22" s="378"/>
      <c r="O22" s="378">
        <f>'[3]الخليج 16 '!$C$14:$T$14</f>
        <v>1.75</v>
      </c>
      <c r="P22" s="378"/>
      <c r="Q22" s="377">
        <f>'[3]الخليج 16 '!$C$14:$T$14</f>
        <v>14</v>
      </c>
      <c r="R22" s="377"/>
      <c r="S22" s="377"/>
      <c r="T22" s="377"/>
    </row>
    <row r="23" spans="1:20" s="356" customFormat="1" ht="49.5" customHeight="1">
      <c r="A23" s="402">
        <v>17</v>
      </c>
      <c r="B23" s="358" t="s">
        <v>48</v>
      </c>
      <c r="C23" s="378">
        <f>'[3]الوركاء 17 '!$C$14:$T$14</f>
        <v>2.5</v>
      </c>
      <c r="D23" s="378">
        <f>'[3]الوركاء 17 '!$C$14:$T$14</f>
        <v>4</v>
      </c>
      <c r="E23" s="378">
        <f>'[3]الوركاء 17 '!$C$14:$T$14</f>
        <v>5.5</v>
      </c>
      <c r="F23" s="378"/>
      <c r="G23" s="378"/>
      <c r="H23" s="377">
        <f>'[3]الوركاء 17 '!$C$14:$T$14</f>
        <v>25</v>
      </c>
      <c r="I23" s="377">
        <f>'[3]الوركاء 17 '!$C$14:$T$14</f>
        <v>25</v>
      </c>
      <c r="J23" s="377">
        <f>'[3]الوركاء 17 '!$C$14:$T$14</f>
        <v>25</v>
      </c>
      <c r="K23" s="377"/>
      <c r="L23" s="377"/>
      <c r="M23" s="378">
        <f>'[3]الوركاء 17 '!$C$14:$T$14</f>
        <v>1</v>
      </c>
      <c r="N23" s="378"/>
      <c r="O23" s="378"/>
      <c r="P23" s="378"/>
      <c r="Q23" s="377">
        <f>'[3]الوركاء 17 '!$C$14:$T$14</f>
        <v>25</v>
      </c>
      <c r="R23" s="377"/>
      <c r="S23" s="377"/>
      <c r="T23" s="377"/>
    </row>
    <row r="24" spans="1:20" s="356" customFormat="1" ht="49.5" customHeight="1">
      <c r="A24" s="402">
        <v>18</v>
      </c>
      <c r="B24" s="358" t="s">
        <v>128</v>
      </c>
      <c r="C24" s="378">
        <f>'[3]الشمال 18'!$C$14:$T$14</f>
        <v>1</v>
      </c>
      <c r="D24" s="378"/>
      <c r="E24" s="378">
        <f>'[3]الشمال 18'!$C$14:$T$14</f>
        <v>3</v>
      </c>
      <c r="F24" s="378">
        <f>'[3]الشمال 18'!$C$14:$T$14</f>
        <v>4</v>
      </c>
      <c r="G24" s="378"/>
      <c r="H24" s="377">
        <f>'[3]الشمال 18'!$C$14:$T$14</f>
        <v>11</v>
      </c>
      <c r="I24" s="377">
        <f>'[3]الشمال 18'!$C$14:$T$14</f>
        <v>11</v>
      </c>
      <c r="J24" s="377">
        <f>'[3]الشمال 18'!$C$14:$T$14</f>
        <v>11</v>
      </c>
      <c r="K24" s="377"/>
      <c r="L24" s="377"/>
      <c r="M24" s="378">
        <f>'[3]الشمال 18'!$C$14:$T$14</f>
        <v>1</v>
      </c>
      <c r="N24" s="378"/>
      <c r="O24" s="378">
        <f>'[3]الشمال 18'!$C$14:$T$14</f>
        <v>2</v>
      </c>
      <c r="P24" s="378">
        <f>'[3]الشمال 18'!$C$14:$T$14</f>
        <v>3</v>
      </c>
      <c r="Q24" s="377">
        <f>'[3]الشمال 18'!$C$14:$T$14</f>
        <v>11</v>
      </c>
      <c r="R24" s="377"/>
      <c r="S24" s="377"/>
      <c r="T24" s="377"/>
    </row>
    <row r="25" spans="1:20" s="356" customFormat="1" ht="49.5" customHeight="1">
      <c r="A25" s="405">
        <v>19</v>
      </c>
      <c r="B25" s="360" t="s">
        <v>33</v>
      </c>
      <c r="C25" s="378">
        <f>'[3]الاتحاد العراقي 19 '!$C$14:$T$14</f>
        <v>8</v>
      </c>
      <c r="D25" s="378">
        <f>'[3]الاتحاد العراقي 19 '!$C$14:$T$14</f>
        <v>9</v>
      </c>
      <c r="E25" s="378">
        <f>'[3]الاتحاد العراقي 19 '!$C$14:$T$14</f>
        <v>10</v>
      </c>
      <c r="F25" s="378"/>
      <c r="G25" s="378"/>
      <c r="H25" s="377">
        <f>'[3]الاتحاد العراقي 19 '!$C$14:$T$14</f>
        <v>14</v>
      </c>
      <c r="I25" s="377">
        <f>'[3]الاتحاد العراقي 19 '!$C$14:$T$14</f>
        <v>14</v>
      </c>
      <c r="J25" s="377">
        <f>'[3]الاتحاد العراقي 19 '!$C$14:$T$14</f>
        <v>12</v>
      </c>
      <c r="K25" s="377">
        <f>'[3]الاتحاد العراقي 19 '!$C$14:$T$14</f>
        <v>13</v>
      </c>
      <c r="L25" s="377"/>
      <c r="M25" s="378">
        <f>'[3]الاتحاد العراقي 19 '!$C$14:$T$14</f>
        <v>2</v>
      </c>
      <c r="N25" s="378">
        <f>'[3]الاتحاد العراقي 19 '!$C$14:$T$14</f>
        <v>2.5</v>
      </c>
      <c r="O25" s="378">
        <f>'[3]الاتحاد العراقي 19 '!$C$14:$T$14</f>
        <v>3</v>
      </c>
      <c r="P25" s="378"/>
      <c r="Q25" s="377">
        <f>'[3]الاتحاد العراقي 19 '!$C$14:$T$14</f>
        <v>13</v>
      </c>
      <c r="R25" s="377"/>
      <c r="S25" s="377"/>
      <c r="T25" s="377"/>
    </row>
    <row r="26" spans="1:20" s="356" customFormat="1" ht="49.5" customHeight="1">
      <c r="A26" s="405">
        <v>20</v>
      </c>
      <c r="B26" s="360" t="s">
        <v>49</v>
      </c>
      <c r="C26" s="378">
        <f>'[3]اشور 20'!$C$14:$T$14</f>
        <v>3</v>
      </c>
      <c r="D26" s="378">
        <f>'[3]اشور 20'!$C$14:$T$14</f>
        <v>5.9</v>
      </c>
      <c r="E26" s="378">
        <f>'[3]اشور 20'!$C$14:$T$14</f>
        <v>6.7</v>
      </c>
      <c r="F26" s="378"/>
      <c r="G26" s="378"/>
      <c r="H26" s="377">
        <f>'[3]اشور 20'!$C$14:$T$14</f>
        <v>16</v>
      </c>
      <c r="I26" s="377">
        <f>'[3]اشور 20'!$C$14:$T$14</f>
        <v>16</v>
      </c>
      <c r="J26" s="377">
        <f>'[3]اشور 20'!$C$14:$T$14</f>
        <v>12</v>
      </c>
      <c r="K26" s="377"/>
      <c r="L26" s="377"/>
      <c r="M26" s="378">
        <f>'[3]اشور 20'!$C$14:$T$14</f>
        <v>2</v>
      </c>
      <c r="N26" s="378">
        <f>'[3]اشور 20'!$C$14:$T$14</f>
        <v>2.9</v>
      </c>
      <c r="O26" s="378">
        <f>'[3]اشور 20'!$C$14:$T$14</f>
        <v>3.35</v>
      </c>
      <c r="P26" s="378">
        <f>'[3]اشور 20'!$C$14:$T$14</f>
        <v>3.5</v>
      </c>
      <c r="Q26" s="377">
        <f>'[3]اشور 20'!$C$14:$T$14</f>
        <v>15</v>
      </c>
      <c r="R26" s="377"/>
      <c r="S26" s="377"/>
      <c r="T26" s="377"/>
    </row>
    <row r="27" spans="1:20" s="356" customFormat="1" ht="49.5" customHeight="1">
      <c r="A27" s="405">
        <v>21</v>
      </c>
      <c r="B27" s="360" t="s">
        <v>32</v>
      </c>
      <c r="C27" s="378">
        <f>'[3]المنصور 21'!$C$14:$T$14</f>
        <v>3</v>
      </c>
      <c r="D27" s="378">
        <f>'[3]المنصور 21'!$C$14:$T$14</f>
        <v>4</v>
      </c>
      <c r="E27" s="378"/>
      <c r="F27" s="378"/>
      <c r="G27" s="378"/>
      <c r="H27" s="377">
        <f>'[3]المنصور 21'!$C$14:$T$14</f>
        <v>11</v>
      </c>
      <c r="I27" s="377">
        <f>'[3]المنصور 21'!$C$14:$T$14</f>
        <v>11</v>
      </c>
      <c r="J27" s="377">
        <f>'[3]المنصور 21'!$C$14:$T$14</f>
        <v>10.5</v>
      </c>
      <c r="K27" s="377"/>
      <c r="L27" s="377"/>
      <c r="M27" s="378">
        <f>'[3]المنصور 21'!$C$14:$T$14</f>
        <v>2</v>
      </c>
      <c r="N27" s="378">
        <f>'[3]المنصور 21'!$C$14:$T$14</f>
        <v>2.2</v>
      </c>
      <c r="O27" s="378"/>
      <c r="P27" s="378"/>
      <c r="Q27" s="377">
        <f>'[3]المنصور 21'!$C$14:$T$14</f>
        <v>11</v>
      </c>
      <c r="R27" s="377"/>
      <c r="S27" s="377"/>
      <c r="T27" s="377"/>
    </row>
    <row r="28" spans="1:20" s="356" customFormat="1" ht="49.5" customHeight="1">
      <c r="A28" s="405">
        <v>22</v>
      </c>
      <c r="B28" s="386" t="s">
        <v>129</v>
      </c>
      <c r="C28" s="378">
        <f>'[3]الزراعي التركي 22 '!$C$14:$T$14</f>
        <v>2</v>
      </c>
      <c r="D28" s="378">
        <f>'[3]الزراعي التركي 22 '!$C$14:$T$14</f>
        <v>2.5</v>
      </c>
      <c r="E28" s="378">
        <f>'[3]الزراعي التركي 22 '!$C$14:$T$14</f>
        <v>3</v>
      </c>
      <c r="F28" s="378"/>
      <c r="G28" s="378"/>
      <c r="H28" s="377">
        <f>'[3]الزراعي التركي 22 '!$C$14:$T$14</f>
        <v>25</v>
      </c>
      <c r="I28" s="377"/>
      <c r="J28" s="377">
        <f>'[3]الزراعي التركي 22 '!$C$14:$T$14</f>
        <v>27</v>
      </c>
      <c r="K28" s="377"/>
      <c r="L28" s="377"/>
      <c r="M28" s="378">
        <f>'[3]الزراعي التركي 22 '!$C$14:$T$14</f>
        <v>0.5</v>
      </c>
      <c r="N28" s="378">
        <f>'[3]الزراعي التركي 22 '!$C$14:$T$14</f>
        <v>1</v>
      </c>
      <c r="O28" s="378">
        <f>'[3]الزراعي التركي 22 '!$C$14:$T$14</f>
        <v>1</v>
      </c>
      <c r="P28" s="378"/>
      <c r="Q28" s="377">
        <f>'[3]الزراعي التركي 22 '!$C$14:$T$14</f>
        <v>25</v>
      </c>
      <c r="R28" s="377"/>
      <c r="S28" s="377"/>
      <c r="T28" s="377"/>
    </row>
    <row r="29" spans="1:20" s="356" customFormat="1" ht="49.5" customHeight="1">
      <c r="A29" s="404">
        <v>23</v>
      </c>
      <c r="B29" s="359" t="s">
        <v>50</v>
      </c>
      <c r="C29" s="378">
        <f>'[3]الهدى 23'!$C$14:$T$14</f>
        <v>5</v>
      </c>
      <c r="D29" s="378">
        <f>'[3]الهدى 23'!$C$14:$T$14</f>
        <v>6</v>
      </c>
      <c r="E29" s="378">
        <f>'[3]الهدى 23'!$C$14:$T$14</f>
        <v>6.5</v>
      </c>
      <c r="F29" s="378">
        <f>'[3]الهدى 23'!$C$14:$T$14</f>
        <v>6.5</v>
      </c>
      <c r="G29" s="378"/>
      <c r="H29" s="377">
        <f>'[3]الهدى 23'!$C$14:$T$14</f>
        <v>15</v>
      </c>
      <c r="I29" s="377">
        <f>'[3]الهدى 23'!$C$14:$T$14</f>
        <v>15</v>
      </c>
      <c r="J29" s="377">
        <f>'[3]الهدى 23'!$C$14:$T$14</f>
        <v>10.5</v>
      </c>
      <c r="K29" s="377">
        <f>'[3]الهدى 23'!$C$14:$T$14</f>
        <v>11</v>
      </c>
      <c r="L29" s="377"/>
      <c r="M29" s="378">
        <f>'[3]الهدى 23'!$C$14:$T$14</f>
        <v>2.5</v>
      </c>
      <c r="N29" s="378">
        <f>'[3]الهدى 23'!$C$14:$T$14</f>
        <v>3.5</v>
      </c>
      <c r="O29" s="378">
        <f>'[3]الهدى 23'!$C$14:$T$14</f>
        <v>4</v>
      </c>
      <c r="P29" s="378">
        <f>'[3]الهدى 23'!$C$14:$T$14</f>
        <v>4</v>
      </c>
      <c r="Q29" s="377"/>
      <c r="R29" s="377"/>
      <c r="S29" s="377"/>
      <c r="T29" s="377"/>
    </row>
    <row r="30" spans="1:20" s="356" customFormat="1" ht="49.5" customHeight="1">
      <c r="A30" s="404">
        <v>24</v>
      </c>
      <c r="B30" s="360" t="s">
        <v>51</v>
      </c>
      <c r="C30" s="378"/>
      <c r="D30" s="378">
        <f>'[3]بيبلوس 24 '!$C$14:$T$14</f>
        <v>2.25</v>
      </c>
      <c r="E30" s="378">
        <f>'[3]بيبلوس 24 '!$C$14:$T$14</f>
        <v>3.13</v>
      </c>
      <c r="F30" s="378">
        <f>'[3]بيبلوس 24 '!$C$14:$T$14</f>
        <v>3.88</v>
      </c>
      <c r="G30" s="378"/>
      <c r="H30" s="377"/>
      <c r="I30" s="377"/>
      <c r="J30" s="377">
        <f>'[3]بيبلوس 24 '!$C$14:$T$14</f>
        <v>8</v>
      </c>
      <c r="K30" s="377">
        <f>'[3]بيبلوس 24 '!$C$14:$T$14</f>
        <v>3.5</v>
      </c>
      <c r="L30" s="377">
        <f>'[3]بيبلوس 24 '!$C$14:$T$14</f>
        <v>2.63</v>
      </c>
      <c r="M30" s="378">
        <f>'[3]بيبلوس 24 '!$C$14:$T$14</f>
        <v>2.88</v>
      </c>
      <c r="N30" s="378">
        <f>'[3]بيبلوس 24 '!$C$14:$T$14</f>
        <v>3.13</v>
      </c>
      <c r="O30" s="378">
        <f>'[3]بيبلوس 24 '!$C$14:$T$14</f>
        <v>8</v>
      </c>
      <c r="P30" s="378"/>
      <c r="Q30" s="377"/>
      <c r="R30" s="377"/>
      <c r="S30" s="377"/>
      <c r="T30" s="377">
        <f>'[3]بيبلوس 24 '!$C$14:$T$14</f>
        <v>6.5</v>
      </c>
    </row>
    <row r="31" spans="1:20" s="356" customFormat="1" ht="49.5" customHeight="1">
      <c r="A31" s="404">
        <v>25</v>
      </c>
      <c r="B31" s="359" t="s">
        <v>82</v>
      </c>
      <c r="C31" s="378">
        <f>'[3]عبر العراق 25 '!$C$14:$T$14</f>
        <v>7</v>
      </c>
      <c r="D31" s="378">
        <f>'[3]عبر العراق 25 '!$C$14:$T$14</f>
        <v>8</v>
      </c>
      <c r="E31" s="378">
        <f>'[3]عبر العراق 25 '!$C$14:$T$14</f>
        <v>9.25</v>
      </c>
      <c r="F31" s="378">
        <f>'[3]عبر العراق 25 '!$C$14:$T$14</f>
        <v>9</v>
      </c>
      <c r="G31" s="378"/>
      <c r="H31" s="377">
        <f>'[3]عبر العراق 25 '!$C$14:$T$14</f>
        <v>11.5</v>
      </c>
      <c r="I31" s="377">
        <f>'[3]عبر العراق 25 '!$C$14:$T$14</f>
        <v>11</v>
      </c>
      <c r="J31" s="377">
        <f>'[3]عبر العراق 25 '!$C$14:$T$14</f>
        <v>11</v>
      </c>
      <c r="K31" s="377">
        <f>'[3]عبر العراق 25 '!$C$14:$T$14</f>
        <v>11</v>
      </c>
      <c r="L31" s="377">
        <f>'[3]عبر العراق 25 '!$C$14:$T$14</f>
        <v>14</v>
      </c>
      <c r="M31" s="378">
        <f>'[3]عبر العراق 25 '!$C$14:$T$14</f>
        <v>3</v>
      </c>
      <c r="N31" s="378">
        <f>'[3]عبر العراق 25 '!$C$14:$T$14</f>
        <v>4</v>
      </c>
      <c r="O31" s="378">
        <f>'[3]عبر العراق 25 '!$C$14:$T$14</f>
        <v>5</v>
      </c>
      <c r="P31" s="378">
        <f>'[3]عبر العراق 25 '!$C$14:$T$14</f>
        <v>5.5</v>
      </c>
      <c r="Q31" s="377">
        <f>'[3]عبر العراق 25 '!$C$14:$T$14</f>
        <v>11</v>
      </c>
      <c r="R31" s="377"/>
      <c r="S31" s="377"/>
      <c r="T31" s="377"/>
    </row>
    <row r="32" spans="1:20" s="356" customFormat="1" ht="49.5" customHeight="1">
      <c r="A32" s="404">
        <v>26</v>
      </c>
      <c r="B32" s="360" t="s">
        <v>130</v>
      </c>
      <c r="C32" s="378">
        <f>'[3]انتركونتننتال 26  '!$C$14:$T$14</f>
        <v>2.58</v>
      </c>
      <c r="D32" s="378">
        <f>'[3]انتركونتننتال 26  '!$C$14:$T$14</f>
        <v>4.89</v>
      </c>
      <c r="E32" s="378"/>
      <c r="F32" s="378"/>
      <c r="G32" s="378"/>
      <c r="H32" s="377">
        <f>'[3]انتركونتننتال 26  '!$C$14:$T$14</f>
        <v>14</v>
      </c>
      <c r="I32" s="377"/>
      <c r="J32" s="377">
        <f>'[3]انتركونتننتال 26  '!$C$14:$T$14</f>
        <v>14.62</v>
      </c>
      <c r="K32" s="377">
        <f>'[3]انتركونتننتال 26  '!$C$14:$T$14</f>
        <v>12</v>
      </c>
      <c r="L32" s="377">
        <f>'[3]انتركونتننتال 26  '!$C$14:$T$14</f>
        <v>10</v>
      </c>
      <c r="M32" s="378">
        <f>'[3]انتركونتننتال 26  '!$C$14:$T$14</f>
        <v>0.83</v>
      </c>
      <c r="N32" s="378">
        <f>'[3]انتركونتننتال 26  '!$C$14:$T$14</f>
        <v>4.21</v>
      </c>
      <c r="O32" s="378"/>
      <c r="P32" s="378"/>
      <c r="Q32" s="377">
        <f>'[3]انتركونتننتال 26  '!$C$14:$T$14</f>
        <v>11.58</v>
      </c>
      <c r="R32" s="377">
        <f>'[3]انتركونتننتال 26  '!$C$14:$T$14</f>
        <v>9.5</v>
      </c>
      <c r="S32" s="377">
        <f>'[3]انتركونتننتال 26  '!$C$14:$T$14</f>
        <v>9.5</v>
      </c>
      <c r="T32" s="377">
        <f>'[3]انتركونتننتال 26  '!$C$14:$T$14</f>
        <v>6.47</v>
      </c>
    </row>
    <row r="33" spans="1:20" s="356" customFormat="1" ht="49.5" customHeight="1">
      <c r="A33" s="404">
        <v>27</v>
      </c>
      <c r="B33" s="360" t="s">
        <v>131</v>
      </c>
      <c r="C33" s="378"/>
      <c r="D33" s="378"/>
      <c r="E33" s="378"/>
      <c r="F33" s="378"/>
      <c r="G33" s="378"/>
      <c r="H33" s="377"/>
      <c r="I33" s="377"/>
      <c r="J33" s="377"/>
      <c r="K33" s="377"/>
      <c r="L33" s="377"/>
      <c r="M33" s="378"/>
      <c r="N33" s="378">
        <f>'[3]وقفلر 27'!$C$14:$T$14</f>
        <v>2</v>
      </c>
      <c r="O33" s="378"/>
      <c r="P33" s="378"/>
      <c r="Q33" s="377">
        <f>'[3]وقفلر 27'!$C$14:$T$14</f>
        <v>11</v>
      </c>
      <c r="R33" s="377">
        <f>'[3]وقفلر 27'!$C$14:$T$14</f>
        <v>12</v>
      </c>
      <c r="S33" s="377">
        <f>'[3]وقفلر 27'!$C$14:$T$14</f>
        <v>13</v>
      </c>
      <c r="T33" s="377">
        <f>'[3]وقفلر 27'!$C$14:$T$14</f>
        <v>13</v>
      </c>
    </row>
    <row r="34" spans="1:20" s="356" customFormat="1" ht="49.5" customHeight="1">
      <c r="A34" s="404">
        <v>28</v>
      </c>
      <c r="B34" s="360" t="s">
        <v>132</v>
      </c>
      <c r="C34" s="378">
        <f>'[3]الاعتماد اللبناني 28'!$C$14:$T$14</f>
        <v>6.1</v>
      </c>
      <c r="D34" s="378"/>
      <c r="E34" s="378">
        <f>'[3]الاعتماد اللبناني 28'!$C$14:$T$14</f>
        <v>6.1</v>
      </c>
      <c r="F34" s="378"/>
      <c r="G34" s="378"/>
      <c r="H34" s="377"/>
      <c r="I34" s="377"/>
      <c r="J34" s="377">
        <f>'[3]الاعتماد اللبناني 28'!$C$14:$T$14</f>
        <v>12</v>
      </c>
      <c r="K34" s="377">
        <f>'[3]الاعتماد اللبناني 28'!$C$14:$T$14</f>
        <v>12</v>
      </c>
      <c r="L34" s="377">
        <f>'[3]الاعتماد اللبناني 28'!$C$14:$T$14</f>
        <v>12</v>
      </c>
      <c r="M34" s="378">
        <f>'[3]الاعتماد اللبناني 28'!$C$14:$T$14</f>
        <v>3.7</v>
      </c>
      <c r="N34" s="378"/>
      <c r="O34" s="378">
        <f>'[3]الاعتماد اللبناني 28'!$C$14:$T$14</f>
        <v>3.7</v>
      </c>
      <c r="P34" s="378"/>
      <c r="Q34" s="377">
        <f>'[3]الاعتماد اللبناني 28'!$C$14:$T$14</f>
        <v>12</v>
      </c>
      <c r="R34" s="377">
        <f>'[3]الاعتماد اللبناني 28'!$C$14:$T$14</f>
        <v>12</v>
      </c>
      <c r="S34" s="377">
        <f>'[3]الاعتماد اللبناني 28'!$C$14:$T$14</f>
        <v>12</v>
      </c>
      <c r="T34" s="377">
        <f>'[3]الاعتماد اللبناني 28'!$C$14:$T$14</f>
        <v>12</v>
      </c>
    </row>
    <row r="35" spans="1:20" s="356" customFormat="1" ht="49.5" customHeight="1">
      <c r="A35" s="404">
        <v>29</v>
      </c>
      <c r="B35" s="360" t="s">
        <v>133</v>
      </c>
      <c r="C35" s="378"/>
      <c r="D35" s="378"/>
      <c r="E35" s="378"/>
      <c r="F35" s="378"/>
      <c r="G35" s="378"/>
      <c r="H35" s="377"/>
      <c r="I35" s="377"/>
      <c r="J35" s="377"/>
      <c r="K35" s="377"/>
      <c r="L35" s="377"/>
      <c r="M35" s="378"/>
      <c r="N35" s="378">
        <f>'[3]ايش 29'!$C$14:$T$14</f>
        <v>1.63</v>
      </c>
      <c r="O35" s="378"/>
      <c r="P35" s="378"/>
      <c r="Q35" s="377">
        <f>'[3]ايش 29'!$C$14:$T$14</f>
        <v>14.48</v>
      </c>
      <c r="R35" s="377">
        <f>'[3]ايش 29'!$C$14:$T$14</f>
        <v>14.48</v>
      </c>
      <c r="S35" s="377">
        <f>'[3]ايش 29'!$C$14:$T$14</f>
        <v>14.48</v>
      </c>
      <c r="T35" s="377">
        <f>'[3]ايش 29'!$C$14:$T$14</f>
        <v>14.48</v>
      </c>
    </row>
    <row r="36" spans="1:20" s="356" customFormat="1" ht="49.5" customHeight="1">
      <c r="A36" s="404">
        <v>30</v>
      </c>
      <c r="B36" s="360" t="s">
        <v>34</v>
      </c>
      <c r="C36" s="378">
        <f>'[3]اربيل 30'!$C$14:$T$14</f>
        <v>7.25</v>
      </c>
      <c r="D36" s="378">
        <f>'[3]اربيل 30'!$C$14:$T$14</f>
        <v>8</v>
      </c>
      <c r="E36" s="378">
        <f>'[3]اربيل 30'!$C$14:$T$14</f>
        <v>8.5</v>
      </c>
      <c r="F36" s="378"/>
      <c r="G36" s="378"/>
      <c r="H36" s="377"/>
      <c r="I36" s="377"/>
      <c r="J36" s="377">
        <f>'[3]اربيل 30'!$C$14:$T$14</f>
        <v>15</v>
      </c>
      <c r="K36" s="377">
        <f>'[3]اربيل 30'!$C$14:$T$14</f>
        <v>15</v>
      </c>
      <c r="L36" s="377">
        <f>'[3]اربيل 30'!$C$14:$T$14</f>
        <v>15</v>
      </c>
      <c r="M36" s="378">
        <f>'[3]اربيل 30'!$C$14:$T$14</f>
        <v>3</v>
      </c>
      <c r="N36" s="378">
        <f>'[3]اربيل 30'!$C$14:$T$14</f>
        <v>3</v>
      </c>
      <c r="O36" s="378">
        <f>'[3]اربيل 30'!$C$14:$T$14</f>
        <v>3.5</v>
      </c>
      <c r="P36" s="378"/>
      <c r="Q36" s="377">
        <f>'[3]اربيل 30'!$C$14:$T$14</f>
        <v>15</v>
      </c>
      <c r="R36" s="377">
        <f>'[3]اربيل 30'!$C$14:$T$14</f>
        <v>15</v>
      </c>
      <c r="S36" s="377">
        <f>'[3]اربيل 30'!$C$14:$T$14</f>
        <v>15</v>
      </c>
      <c r="T36" s="377">
        <f>'[3]اربيل 30'!$C$14:$T$14</f>
        <v>15</v>
      </c>
    </row>
    <row r="37" spans="1:20" s="356" customFormat="1" ht="49.5" customHeight="1">
      <c r="A37" s="404">
        <v>31</v>
      </c>
      <c r="B37" s="361" t="s">
        <v>38</v>
      </c>
      <c r="C37" s="378">
        <f>'[3]التنمية الدولي 31 '!$C$14:$T$14</f>
        <v>5</v>
      </c>
      <c r="D37" s="378">
        <f>'[3]التنمية الدولي 31 '!$C$14:$T$14</f>
        <v>6</v>
      </c>
      <c r="E37" s="378">
        <f>'[3]التنمية الدولي 31 '!$C$14:$T$14</f>
        <v>7</v>
      </c>
      <c r="F37" s="378">
        <f>'[3]التنمية الدولي 31 '!$C$14:$T$14</f>
        <v>8</v>
      </c>
      <c r="G37" s="378"/>
      <c r="H37" s="377"/>
      <c r="I37" s="377"/>
      <c r="J37" s="377">
        <f>'[3]التنمية الدولي 31 '!$C$14:$T$14</f>
        <v>14</v>
      </c>
      <c r="K37" s="377">
        <f>'[3]التنمية الدولي 31 '!$C$14:$T$14</f>
        <v>15</v>
      </c>
      <c r="L37" s="377">
        <f>'[3]التنمية الدولي 31 '!$C$14:$T$14</f>
        <v>16</v>
      </c>
      <c r="M37" s="378">
        <f>'[3]التنمية الدولي 31 '!$C$14:$T$14</f>
        <v>2.5</v>
      </c>
      <c r="N37" s="378">
        <f>'[3]التنمية الدولي 31 '!$C$14:$T$14</f>
        <v>3</v>
      </c>
      <c r="O37" s="378">
        <f>'[3]التنمية الدولي 31 '!$C$14:$T$14</f>
        <v>4</v>
      </c>
      <c r="P37" s="378"/>
      <c r="Q37" s="377">
        <f>'[3]التنمية الدولي 31 '!$C$14:$T$14</f>
        <v>10</v>
      </c>
      <c r="R37" s="377">
        <f>'[3]التنمية الدولي 31 '!$C$14:$T$14</f>
        <v>11</v>
      </c>
      <c r="S37" s="377">
        <f>'[3]التنمية الدولي 31 '!$C$14:$T$14</f>
        <v>12</v>
      </c>
      <c r="T37" s="377"/>
    </row>
    <row r="38" spans="1:20" s="356" customFormat="1" ht="49.5" customHeight="1">
      <c r="A38" s="404">
        <v>32</v>
      </c>
      <c r="B38" s="361" t="s">
        <v>52</v>
      </c>
      <c r="C38" s="378">
        <f>'[3]ملي ايران 32 '!$C$14:$T$14</f>
        <v>1</v>
      </c>
      <c r="D38" s="378"/>
      <c r="E38" s="378"/>
      <c r="F38" s="378"/>
      <c r="G38" s="378"/>
      <c r="H38" s="377"/>
      <c r="I38" s="377"/>
      <c r="J38" s="377">
        <f>'[3]ملي ايران 32 '!$C$14:$T$14</f>
        <v>9</v>
      </c>
      <c r="K38" s="377">
        <f>'[3]ملي ايران 32 '!$C$14:$T$14</f>
        <v>9</v>
      </c>
      <c r="L38" s="377"/>
      <c r="M38" s="378"/>
      <c r="N38" s="378"/>
      <c r="O38" s="378"/>
      <c r="P38" s="378"/>
      <c r="Q38" s="377"/>
      <c r="R38" s="377"/>
      <c r="S38" s="377"/>
      <c r="T38" s="377"/>
    </row>
    <row r="39" spans="1:20" s="356" customFormat="1" ht="49.5" customHeight="1">
      <c r="A39" s="404">
        <v>33</v>
      </c>
      <c r="B39" s="361" t="s">
        <v>36</v>
      </c>
      <c r="C39" s="378">
        <f>'[3]البحر المتوسط 33'!$C$14:$T$14</f>
        <v>2</v>
      </c>
      <c r="D39" s="378">
        <f>'[3]البحر المتوسط 33'!$C$14:$T$14</f>
        <v>2.75</v>
      </c>
      <c r="E39" s="378">
        <f>'[3]البحر المتوسط 33'!$C$14:$T$14</f>
        <v>3.5</v>
      </c>
      <c r="F39" s="378">
        <f>'[3]البحر المتوسط 33'!$C$14:$T$14</f>
        <v>3.75</v>
      </c>
      <c r="G39" s="378">
        <f>'[3]البحر المتوسط 33'!$C$14:$T$14</f>
        <v>4</v>
      </c>
      <c r="H39" s="377">
        <f>'[3]البحر المتوسط 33'!$C$14:$T$14</f>
        <v>11</v>
      </c>
      <c r="I39" s="377">
        <f>'[3]البحر المتوسط 33'!$C$14:$T$14</f>
        <v>10</v>
      </c>
      <c r="J39" s="377">
        <f>'[3]البحر المتوسط 33'!$C$14:$T$14</f>
        <v>11</v>
      </c>
      <c r="K39" s="377">
        <f>'[3]البحر المتوسط 33'!$C$14:$T$14</f>
        <v>12</v>
      </c>
      <c r="L39" s="377">
        <f>'[3]البحر المتوسط 33'!$C$14:$T$14</f>
        <v>13</v>
      </c>
      <c r="M39" s="378">
        <f>'[3]البحر المتوسط 33'!$C$14:$T$14</f>
        <v>2</v>
      </c>
      <c r="N39" s="378">
        <f>'[3]البحر المتوسط 33'!$C$14:$T$14</f>
        <v>2.75</v>
      </c>
      <c r="O39" s="378">
        <f>'[3]البحر المتوسط 33'!$C$14:$T$14</f>
        <v>3.5</v>
      </c>
      <c r="P39" s="378">
        <f>'[3]البحر المتوسط 33'!$C$14:$T$14</f>
        <v>4</v>
      </c>
      <c r="Q39" s="377">
        <f>'[3]البحر المتوسط 33'!$C$14:$T$14</f>
        <v>10.5</v>
      </c>
      <c r="R39" s="377">
        <f>'[3]البحر المتوسط 33'!$C$14:$T$14</f>
        <v>10.5</v>
      </c>
      <c r="S39" s="377">
        <f>'[3]البحر المتوسط 33'!$C$14:$T$14</f>
        <v>11.5</v>
      </c>
      <c r="T39" s="377">
        <f>'[3]البحر المتوسط 33'!$C$14:$T$14</f>
        <v>12</v>
      </c>
    </row>
    <row r="40" spans="1:20" s="356" customFormat="1" ht="49.5" customHeight="1">
      <c r="A40" s="404">
        <v>34</v>
      </c>
      <c r="B40" s="361" t="s">
        <v>37</v>
      </c>
      <c r="C40" s="378"/>
      <c r="D40" s="378">
        <f>'[3]البنك اللبناني الفرنسي 34'!$C$14:$T$14</f>
        <v>2</v>
      </c>
      <c r="E40" s="378"/>
      <c r="F40" s="378"/>
      <c r="G40" s="378"/>
      <c r="H40" s="377">
        <f>'[3]البنك اللبناني الفرنسي 34'!$C$14:$T$14</f>
        <v>7.5</v>
      </c>
      <c r="I40" s="377"/>
      <c r="J40" s="377">
        <f>'[3]البنك اللبناني الفرنسي 34'!$C$14:$T$14</f>
        <v>10</v>
      </c>
      <c r="K40" s="377"/>
      <c r="L40" s="377"/>
      <c r="M40" s="378"/>
      <c r="N40" s="378">
        <f>'[3]البنك اللبناني الفرنسي 34'!$C$14:$T$14</f>
        <v>2.25</v>
      </c>
      <c r="O40" s="378">
        <f>'[3]البنك اللبناني الفرنسي 34'!$C$14:$T$14</f>
        <v>2.25</v>
      </c>
      <c r="P40" s="378"/>
      <c r="Q40" s="377">
        <f>'[3]البنك اللبناني الفرنسي 34'!$C$14:$T$14</f>
        <v>8</v>
      </c>
      <c r="R40" s="377"/>
      <c r="S40" s="377"/>
      <c r="T40" s="377"/>
    </row>
    <row r="41" spans="1:20" s="356" customFormat="1" ht="49.5" customHeight="1">
      <c r="A41" s="404">
        <v>35</v>
      </c>
      <c r="B41" s="361" t="s">
        <v>134</v>
      </c>
      <c r="C41" s="378"/>
      <c r="D41" s="378">
        <f>'[3]فرنسبنك 35 '!$C$14:$T$14</f>
        <v>1.5</v>
      </c>
      <c r="E41" s="378"/>
      <c r="F41" s="378"/>
      <c r="G41" s="378"/>
      <c r="H41" s="377"/>
      <c r="I41" s="377"/>
      <c r="J41" s="377"/>
      <c r="K41" s="377"/>
      <c r="L41" s="377">
        <f>'[3]فرنسبنك 35 '!$C$14:$T$14</f>
        <v>12</v>
      </c>
      <c r="M41" s="378"/>
      <c r="N41" s="378">
        <f>'[3]فرنسبنك 35 '!$C$14:$T$14</f>
        <v>2</v>
      </c>
      <c r="O41" s="378">
        <f>'[3]فرنسبنك 35 '!$C$14:$T$14</f>
        <v>4</v>
      </c>
      <c r="P41" s="378"/>
      <c r="Q41" s="377"/>
      <c r="R41" s="377"/>
      <c r="S41" s="377"/>
      <c r="T41" s="377">
        <f>'[3]فرنسبنك 35 '!$C$14:$T$14</f>
        <v>12</v>
      </c>
    </row>
    <row r="42" spans="1:20" s="356" customFormat="1" ht="49.5" customHeight="1">
      <c r="A42" s="404">
        <v>36</v>
      </c>
      <c r="B42" s="361" t="s">
        <v>135</v>
      </c>
      <c r="C42" s="378">
        <f>'[3]الاقليم التجاري 36 '!$C$14:$T$14</f>
        <v>6</v>
      </c>
      <c r="D42" s="378">
        <f>'[3]الاقليم التجاري 36 '!$C$14:$T$14</f>
        <v>6.5</v>
      </c>
      <c r="E42" s="378">
        <f>'[3]الاقليم التجاري 36 '!$C$14:$T$14</f>
        <v>7</v>
      </c>
      <c r="F42" s="378"/>
      <c r="G42" s="378"/>
      <c r="H42" s="377">
        <f>'[3]الاقليم التجاري 36 '!$C$14:$T$14</f>
        <v>12</v>
      </c>
      <c r="I42" s="377"/>
      <c r="J42" s="377">
        <f>'[3]الاقليم التجاري 36 '!$C$14:$T$14</f>
        <v>10</v>
      </c>
      <c r="K42" s="377">
        <f>'[3]الاقليم التجاري 36 '!$C$14:$T$14</f>
        <v>12</v>
      </c>
      <c r="L42" s="377"/>
      <c r="M42" s="378">
        <f>'[3]الاقليم التجاري 36 '!$C$14:$T$14</f>
        <v>3</v>
      </c>
      <c r="N42" s="378">
        <f>'[3]الاقليم التجاري 36 '!$C$14:$T$14</f>
        <v>4</v>
      </c>
      <c r="O42" s="378">
        <f>'[3]الاقليم التجاري 36 '!$C$14:$T$14</f>
        <v>5</v>
      </c>
      <c r="P42" s="378"/>
      <c r="Q42" s="377">
        <f>'[3]الاقليم التجاري 36 '!$C$14:$T$14</f>
        <v>11</v>
      </c>
      <c r="R42" s="377">
        <f>'[3]الاقليم التجاري 36 '!$C$14:$T$14</f>
        <v>12</v>
      </c>
      <c r="S42" s="377"/>
      <c r="T42" s="377"/>
    </row>
    <row r="43" spans="1:20" s="356" customFormat="1" ht="49.5" customHeight="1">
      <c r="A43" s="404">
        <v>37</v>
      </c>
      <c r="B43" s="361" t="s">
        <v>136</v>
      </c>
      <c r="C43" s="378">
        <f>'[3]بيروت والبلاد العربية 37 '!$C$14:$T$14</f>
        <v>4</v>
      </c>
      <c r="D43" s="378">
        <f>'[3]بيروت والبلاد العربية 37 '!$C$14:$T$14</f>
        <v>3.5</v>
      </c>
      <c r="E43" s="378">
        <f>'[3]بيروت والبلاد العربية 37 '!$C$14:$T$14</f>
        <v>4.75</v>
      </c>
      <c r="F43" s="378">
        <f>'[3]بيروت والبلاد العربية 37 '!$C$14:$T$14</f>
        <v>6</v>
      </c>
      <c r="G43" s="378">
        <f>'[3]بيروت والبلاد العربية 37 '!$C$14:$T$14</f>
        <v>7</v>
      </c>
      <c r="H43" s="377">
        <f>'[3]بيروت والبلاد العربية 37 '!$C$14:$T$14</f>
        <v>12</v>
      </c>
      <c r="I43" s="377">
        <f>'[3]بيروت والبلاد العربية 37 '!$C$14:$T$14</f>
        <v>12</v>
      </c>
      <c r="J43" s="377">
        <f>'[3]بيروت والبلاد العربية 37 '!$C$14:$T$14</f>
        <v>13</v>
      </c>
      <c r="K43" s="377">
        <f>'[3]بيروت والبلاد العربية 37 '!$C$14:$T$14</f>
        <v>13.5</v>
      </c>
      <c r="L43" s="377">
        <f>'[3]بيروت والبلاد العربية 37 '!$C$14:$T$14</f>
        <v>14</v>
      </c>
      <c r="M43" s="378">
        <f>'[3]بيروت والبلاد العربية 37 '!$C$14:$T$14</f>
        <v>3</v>
      </c>
      <c r="N43" s="378">
        <f>'[3]بيروت والبلاد العربية 37 '!$C$14:$T$14</f>
        <v>4</v>
      </c>
      <c r="O43" s="378">
        <f>'[3]بيروت والبلاد العربية 37 '!$C$14:$T$14</f>
        <v>5</v>
      </c>
      <c r="P43" s="378">
        <f>'[3]بيروت والبلاد العربية 37 '!$C$14:$T$14</f>
        <v>5.75</v>
      </c>
      <c r="Q43" s="377">
        <f>'[3]بيروت والبلاد العربية 37 '!$C$14:$T$14</f>
        <v>9</v>
      </c>
      <c r="R43" s="377">
        <f>'[3]بيروت والبلاد العربية 37 '!$C$14:$T$14</f>
        <v>10</v>
      </c>
      <c r="S43" s="377">
        <f>'[3]بيروت والبلاد العربية 37 '!$C$14:$T$14</f>
        <v>11</v>
      </c>
      <c r="T43" s="377">
        <f>'[3]بيروت والبلاد العربية 37 '!$C$14:$T$14</f>
        <v>12</v>
      </c>
    </row>
    <row r="44" spans="1:20" s="356" customFormat="1" ht="49.5" customHeight="1">
      <c r="A44" s="404">
        <v>38</v>
      </c>
      <c r="B44" s="361" t="s">
        <v>53</v>
      </c>
      <c r="C44" s="378"/>
      <c r="D44" s="378"/>
      <c r="E44" s="378">
        <f>'[3]بارسيان 38 '!$C$14:$T$14</f>
        <v>6</v>
      </c>
      <c r="F44" s="378"/>
      <c r="G44" s="378"/>
      <c r="H44" s="377"/>
      <c r="I44" s="377"/>
      <c r="J44" s="377"/>
      <c r="K44" s="377">
        <f>'[3]بارسيان 38 '!$C$14:$T$14</f>
        <v>15</v>
      </c>
      <c r="L44" s="377"/>
      <c r="M44" s="378"/>
      <c r="N44" s="378"/>
      <c r="O44" s="378"/>
      <c r="P44" s="378"/>
      <c r="Q44" s="377"/>
      <c r="R44" s="377"/>
      <c r="S44" s="377"/>
      <c r="T44" s="377"/>
    </row>
    <row r="45" spans="1:20" s="356" customFormat="1" ht="49.5" customHeight="1">
      <c r="A45" s="404">
        <v>39</v>
      </c>
      <c r="B45" s="361" t="s">
        <v>40</v>
      </c>
      <c r="C45" s="378"/>
      <c r="D45" s="378">
        <f>'[3]لبنان والمهجر 39'!$C$14:$T$14</f>
        <v>3.29</v>
      </c>
      <c r="E45" s="378"/>
      <c r="F45" s="378"/>
      <c r="G45" s="378"/>
      <c r="H45" s="377"/>
      <c r="I45" s="377">
        <f>'[3]لبنان والمهجر 39'!$C$14:$T$14</f>
        <v>7.7</v>
      </c>
      <c r="J45" s="377">
        <f>'[3]لبنان والمهجر 39'!$C$14:$T$14</f>
        <v>9.62</v>
      </c>
      <c r="K45" s="377"/>
      <c r="L45" s="377">
        <f>'[3]لبنان والمهجر 39'!$C$14:$T$14</f>
        <v>8.3</v>
      </c>
      <c r="M45" s="378"/>
      <c r="N45" s="378">
        <f>'[3]لبنان والمهجر 39'!$C$14:$T$14</f>
        <v>3.06</v>
      </c>
      <c r="O45" s="378"/>
      <c r="P45" s="378"/>
      <c r="Q45" s="377">
        <f>'[3]لبنان والمهجر 39'!$C$14:$T$14</f>
        <v>9.66</v>
      </c>
      <c r="R45" s="377"/>
      <c r="S45" s="377">
        <f>'[3]لبنان والمهجر 39'!$C$14:$T$14</f>
        <v>12</v>
      </c>
      <c r="T45" s="377"/>
    </row>
    <row r="46" spans="1:20" s="356" customFormat="1" ht="49.5" customHeight="1" thickBot="1">
      <c r="A46" s="406">
        <v>40</v>
      </c>
      <c r="B46" s="397" t="s">
        <v>91</v>
      </c>
      <c r="C46" s="394">
        <f>'[3]بنك عودة 40'!$C$14:$T$14</f>
        <v>4</v>
      </c>
      <c r="D46" s="394">
        <f>'[3]بنك عودة 40'!$C$14:$T$14</f>
        <v>5.2</v>
      </c>
      <c r="E46" s="394">
        <f>'[3]بنك عودة 40'!$C$14:$T$14</f>
        <v>5.3</v>
      </c>
      <c r="F46" s="394"/>
      <c r="G46" s="394"/>
      <c r="H46" s="389">
        <f>'[3]بنك عودة 40'!$C$14:$T$14</f>
        <v>10.5</v>
      </c>
      <c r="I46" s="389"/>
      <c r="J46" s="389">
        <f>'[3]بنك عودة 40'!$C$14:$T$14</f>
        <v>12.5</v>
      </c>
      <c r="K46" s="389">
        <f>'[3]بنك عودة 40'!$C$14:$T$14</f>
        <v>13.5</v>
      </c>
      <c r="L46" s="389"/>
      <c r="M46" s="388">
        <f>'[3]بنك عودة 40'!$C$14:$T$14</f>
        <v>1.5</v>
      </c>
      <c r="N46" s="388">
        <f>'[3]بنك عودة 40'!$C$14:$T$14</f>
        <v>1.9</v>
      </c>
      <c r="O46" s="388">
        <f>'[3]بنك عودة 40'!$C$14:$T$14</f>
        <v>2.575</v>
      </c>
      <c r="P46" s="388"/>
      <c r="Q46" s="389">
        <f>'[3]بنك عودة 40'!$C$14:$T$14</f>
        <v>9.75</v>
      </c>
      <c r="R46" s="389">
        <f>'[3]بنك عودة 40'!$C$14:$T$14</f>
        <v>10.75</v>
      </c>
      <c r="S46" s="389">
        <f>'[3]بنك عودة 40'!$C$14:$T$14</f>
        <v>10.75</v>
      </c>
      <c r="T46" s="389"/>
    </row>
    <row r="47" spans="1:20" s="356" customFormat="1" ht="64.5" customHeight="1" thickBot="1">
      <c r="A47" s="956" t="s">
        <v>137</v>
      </c>
      <c r="B47" s="957"/>
      <c r="C47" s="395">
        <f>AVERAGE(C7:C46)</f>
        <v>3.595</v>
      </c>
      <c r="D47" s="395">
        <f aca="true" t="shared" si="0" ref="D47:T47">AVERAGE(D7:D46)</f>
        <v>4.184374999999999</v>
      </c>
      <c r="E47" s="395">
        <f t="shared" si="0"/>
        <v>5.2774193548387105</v>
      </c>
      <c r="F47" s="395">
        <f t="shared" si="0"/>
        <v>5.433076923076923</v>
      </c>
      <c r="G47" s="395">
        <f t="shared" si="0"/>
        <v>5.5</v>
      </c>
      <c r="H47" s="396">
        <f t="shared" si="0"/>
        <v>13.53448275862069</v>
      </c>
      <c r="I47" s="396">
        <f t="shared" si="0"/>
        <v>13.1</v>
      </c>
      <c r="J47" s="396">
        <f t="shared" si="0"/>
        <v>12.521764705882353</v>
      </c>
      <c r="K47" s="396">
        <f t="shared" si="0"/>
        <v>12.222222222222221</v>
      </c>
      <c r="L47" s="396">
        <f t="shared" si="0"/>
        <v>12.022631578947369</v>
      </c>
      <c r="M47" s="395">
        <f t="shared" si="0"/>
        <v>1.9588709677419356</v>
      </c>
      <c r="N47" s="395">
        <f t="shared" si="0"/>
        <v>2.5696774193548397</v>
      </c>
      <c r="O47" s="395">
        <f t="shared" si="0"/>
        <v>3.2751666666666663</v>
      </c>
      <c r="P47" s="395">
        <f t="shared" si="0"/>
        <v>3.607142857142857</v>
      </c>
      <c r="Q47" s="396">
        <f t="shared" si="0"/>
        <v>12.2178125</v>
      </c>
      <c r="R47" s="396">
        <f t="shared" si="0"/>
        <v>11.715000000000002</v>
      </c>
      <c r="S47" s="396">
        <f t="shared" si="0"/>
        <v>12.091052631578947</v>
      </c>
      <c r="T47" s="396">
        <f t="shared" si="0"/>
        <v>11.573076923076922</v>
      </c>
    </row>
    <row r="48" spans="1:20" ht="133.5" customHeight="1">
      <c r="A48" s="958" t="s">
        <v>99</v>
      </c>
      <c r="B48" s="958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 t="s">
        <v>138</v>
      </c>
      <c r="T48" s="362"/>
    </row>
    <row r="49" spans="1:20" ht="73.5" customHeight="1" thickBot="1">
      <c r="A49" s="959" t="s">
        <v>139</v>
      </c>
      <c r="B49" s="959"/>
      <c r="C49" s="960"/>
      <c r="D49" s="960"/>
      <c r="E49" s="960"/>
      <c r="F49" s="960"/>
      <c r="G49" s="960"/>
      <c r="H49" s="960"/>
      <c r="I49" s="960"/>
      <c r="J49" s="960"/>
      <c r="K49" s="960"/>
      <c r="L49" s="960"/>
      <c r="M49" s="960"/>
      <c r="N49" s="960"/>
      <c r="O49" s="960"/>
      <c r="P49" s="960"/>
      <c r="Q49" s="960"/>
      <c r="R49" s="960"/>
      <c r="S49" s="960"/>
      <c r="T49" s="960"/>
    </row>
    <row r="50" spans="1:20" ht="78" customHeight="1" thickBot="1" thickTop="1">
      <c r="A50" s="961" t="s">
        <v>0</v>
      </c>
      <c r="B50" s="962"/>
      <c r="C50" s="965" t="s">
        <v>120</v>
      </c>
      <c r="D50" s="965"/>
      <c r="E50" s="965"/>
      <c r="F50" s="965"/>
      <c r="G50" s="965"/>
      <c r="H50" s="965"/>
      <c r="I50" s="965"/>
      <c r="J50" s="965"/>
      <c r="K50" s="965"/>
      <c r="L50" s="965"/>
      <c r="M50" s="965" t="s">
        <v>1</v>
      </c>
      <c r="N50" s="965"/>
      <c r="O50" s="965"/>
      <c r="P50" s="965"/>
      <c r="Q50" s="965"/>
      <c r="R50" s="965"/>
      <c r="S50" s="965"/>
      <c r="T50" s="965"/>
    </row>
    <row r="51" spans="1:20" ht="105.75" customHeight="1" thickBot="1">
      <c r="A51" s="963"/>
      <c r="B51" s="964"/>
      <c r="C51" s="965" t="s">
        <v>2</v>
      </c>
      <c r="D51" s="965"/>
      <c r="E51" s="965"/>
      <c r="F51" s="965"/>
      <c r="G51" s="965"/>
      <c r="H51" s="965" t="s">
        <v>110</v>
      </c>
      <c r="I51" s="965"/>
      <c r="J51" s="965"/>
      <c r="K51" s="965"/>
      <c r="L51" s="965"/>
      <c r="M51" s="965" t="s">
        <v>3</v>
      </c>
      <c r="N51" s="965"/>
      <c r="O51" s="965"/>
      <c r="P51" s="965"/>
      <c r="Q51" s="965" t="s">
        <v>122</v>
      </c>
      <c r="R51" s="965"/>
      <c r="S51" s="965"/>
      <c r="T51" s="965"/>
    </row>
    <row r="52" spans="1:20" ht="62.25" customHeight="1" thickBot="1">
      <c r="A52" s="963"/>
      <c r="B52" s="964"/>
      <c r="C52" s="966" t="s">
        <v>4</v>
      </c>
      <c r="D52" s="965" t="s">
        <v>5</v>
      </c>
      <c r="E52" s="965"/>
      <c r="F52" s="965"/>
      <c r="G52" s="965"/>
      <c r="H52" s="966" t="s">
        <v>112</v>
      </c>
      <c r="I52" s="966" t="s">
        <v>88</v>
      </c>
      <c r="J52" s="965" t="s">
        <v>6</v>
      </c>
      <c r="K52" s="965"/>
      <c r="L52" s="965"/>
      <c r="M52" s="966" t="s">
        <v>26</v>
      </c>
      <c r="N52" s="965" t="s">
        <v>7</v>
      </c>
      <c r="O52" s="965"/>
      <c r="P52" s="965"/>
      <c r="Q52" s="965" t="s">
        <v>6</v>
      </c>
      <c r="R52" s="965"/>
      <c r="S52" s="965"/>
      <c r="T52" s="965"/>
    </row>
    <row r="53" spans="1:20" ht="325.5" customHeight="1" thickBot="1">
      <c r="A53" s="963"/>
      <c r="B53" s="964"/>
      <c r="C53" s="966"/>
      <c r="D53" s="401" t="s">
        <v>8</v>
      </c>
      <c r="E53" s="401" t="s">
        <v>9</v>
      </c>
      <c r="F53" s="401" t="s">
        <v>10</v>
      </c>
      <c r="G53" s="401" t="s">
        <v>11</v>
      </c>
      <c r="H53" s="966"/>
      <c r="I53" s="966"/>
      <c r="J53" s="401" t="s">
        <v>12</v>
      </c>
      <c r="K53" s="401" t="s">
        <v>13</v>
      </c>
      <c r="L53" s="401" t="s">
        <v>14</v>
      </c>
      <c r="M53" s="966"/>
      <c r="N53" s="401" t="s">
        <v>15</v>
      </c>
      <c r="O53" s="401" t="s">
        <v>16</v>
      </c>
      <c r="P53" s="401" t="s">
        <v>17</v>
      </c>
      <c r="Q53" s="401" t="s">
        <v>18</v>
      </c>
      <c r="R53" s="401" t="s">
        <v>19</v>
      </c>
      <c r="S53" s="401" t="s">
        <v>20</v>
      </c>
      <c r="T53" s="401" t="s">
        <v>113</v>
      </c>
    </row>
    <row r="54" spans="1:20" s="125" customFormat="1" ht="94.5" customHeight="1" thickBot="1">
      <c r="A54" s="398">
        <v>1</v>
      </c>
      <c r="B54" s="399" t="s">
        <v>123</v>
      </c>
      <c r="C54" s="387">
        <f>'[3]الصناعي A'!$C$14:$T$14</f>
        <v>4</v>
      </c>
      <c r="D54" s="387">
        <f>'[3]الصناعي A'!$C$14:$T$14</f>
        <v>5</v>
      </c>
      <c r="E54" s="387">
        <f>'[3]الصناعي A'!$C$14:$T$14</f>
        <v>6</v>
      </c>
      <c r="F54" s="387">
        <f>'[3]الصناعي A'!$C$14:$T$14</f>
        <v>7</v>
      </c>
      <c r="G54" s="387"/>
      <c r="H54" s="381"/>
      <c r="I54" s="381"/>
      <c r="J54" s="381"/>
      <c r="K54" s="381">
        <f>'[3]الصناعي A'!$C$14:$T$14</f>
        <v>6</v>
      </c>
      <c r="L54" s="381">
        <f>'[3]الصناعي A'!$C$14:$T$14</f>
        <v>6</v>
      </c>
      <c r="M54" s="387">
        <f>'[3]الصناعي A'!$C$14:$T$14</f>
        <v>1</v>
      </c>
      <c r="N54" s="387">
        <f>'[3]الصناعي A'!$C$14:$T$14</f>
        <v>1</v>
      </c>
      <c r="O54" s="387">
        <f>'[3]الصناعي A'!$C$14:$T$14</f>
        <v>1.5</v>
      </c>
      <c r="P54" s="384"/>
      <c r="Q54" s="385"/>
      <c r="R54" s="385"/>
      <c r="S54" s="385"/>
      <c r="T54" s="385"/>
    </row>
    <row r="55" spans="1:20" s="125" customFormat="1" ht="77.25" customHeight="1" thickBot="1">
      <c r="A55" s="398">
        <v>2</v>
      </c>
      <c r="B55" s="400" t="s">
        <v>39</v>
      </c>
      <c r="C55" s="378">
        <f>'[3]الزراعي التعاوني B'!$C$14:$T$14</f>
        <v>3</v>
      </c>
      <c r="D55" s="378">
        <f>'[3]الزراعي التعاوني B'!$C$14:$T$14</f>
        <v>2</v>
      </c>
      <c r="E55" s="378">
        <f>'[3]الزراعي التعاوني B'!$C$14:$T$14</f>
        <v>3</v>
      </c>
      <c r="F55" s="378">
        <f>'[3]الزراعي التعاوني B'!$C$14:$T$14</f>
        <v>4</v>
      </c>
      <c r="G55" s="378"/>
      <c r="H55" s="377">
        <f>'[3]الزراعي التعاوني B'!$C$14:$T$14</f>
        <v>14</v>
      </c>
      <c r="I55" s="377">
        <f>'[3]الزراعي التعاوني B'!$C$14:$T$14</f>
        <v>14</v>
      </c>
      <c r="J55" s="377">
        <f>'[3]الزراعي التعاوني B'!$C$14:$T$14</f>
        <v>8</v>
      </c>
      <c r="K55" s="377">
        <f>'[3]الزراعي التعاوني B'!$C$14:$T$14</f>
        <v>10</v>
      </c>
      <c r="L55" s="377">
        <f>'[3]الزراعي التعاوني B'!$C$14:$T$14</f>
        <v>12</v>
      </c>
      <c r="M55" s="378"/>
      <c r="N55" s="378"/>
      <c r="O55" s="378"/>
      <c r="P55" s="382"/>
      <c r="Q55" s="383"/>
      <c r="R55" s="383"/>
      <c r="S55" s="383"/>
      <c r="T55" s="383"/>
    </row>
    <row r="56" spans="1:20" s="125" customFormat="1" ht="81.75" customHeight="1" thickBot="1">
      <c r="A56" s="398">
        <v>3</v>
      </c>
      <c r="B56" s="400" t="s">
        <v>124</v>
      </c>
      <c r="C56" s="388">
        <f>'[3]العقاري C'!$C$14:$T$14</f>
        <v>3</v>
      </c>
      <c r="D56" s="388">
        <f>'[3]العقاري C'!$C$14:$T$14</f>
        <v>3.5</v>
      </c>
      <c r="E56" s="388">
        <f>'[3]العقاري C'!$C$14:$T$14</f>
        <v>4</v>
      </c>
      <c r="F56" s="388">
        <f>'[3]العقاري C'!$C$14:$T$14</f>
        <v>5</v>
      </c>
      <c r="G56" s="388"/>
      <c r="H56" s="389">
        <f>'[3]العقاري C'!$C$14:$T$14</f>
        <v>10</v>
      </c>
      <c r="I56" s="389">
        <f>'[3]العقاري C'!$C$14:$T$14</f>
        <v>10</v>
      </c>
      <c r="J56" s="389">
        <f>'[3]العقاري C'!$C$14:$T$14</f>
        <v>8</v>
      </c>
      <c r="K56" s="389">
        <f>'[3]العقاري C'!$C$14:$T$14</f>
        <v>10</v>
      </c>
      <c r="L56" s="389">
        <f>'[3]العقاري C'!$C$14:$T$14</f>
        <v>10</v>
      </c>
      <c r="M56" s="388"/>
      <c r="N56" s="388"/>
      <c r="O56" s="388"/>
      <c r="P56" s="390"/>
      <c r="Q56" s="391"/>
      <c r="R56" s="391"/>
      <c r="S56" s="391"/>
      <c r="T56" s="391"/>
    </row>
    <row r="57" spans="1:20" ht="71.25" customHeight="1" thickBot="1">
      <c r="A57" s="967" t="s">
        <v>140</v>
      </c>
      <c r="B57" s="967"/>
      <c r="C57" s="392">
        <f>AVERAGE(C54:C56)</f>
        <v>3.3333333333333335</v>
      </c>
      <c r="D57" s="392">
        <f aca="true" t="shared" si="1" ref="D57:O57">AVERAGE(D54:D56)</f>
        <v>3.5</v>
      </c>
      <c r="E57" s="392">
        <f t="shared" si="1"/>
        <v>4.333333333333333</v>
      </c>
      <c r="F57" s="392">
        <f t="shared" si="1"/>
        <v>5.333333333333333</v>
      </c>
      <c r="G57" s="392"/>
      <c r="H57" s="393">
        <f t="shared" si="1"/>
        <v>12</v>
      </c>
      <c r="I57" s="393">
        <f t="shared" si="1"/>
        <v>12</v>
      </c>
      <c r="J57" s="393">
        <f t="shared" si="1"/>
        <v>8</v>
      </c>
      <c r="K57" s="393">
        <f t="shared" si="1"/>
        <v>8.666666666666666</v>
      </c>
      <c r="L57" s="393">
        <f t="shared" si="1"/>
        <v>9.333333333333334</v>
      </c>
      <c r="M57" s="392">
        <f t="shared" si="1"/>
        <v>1</v>
      </c>
      <c r="N57" s="392">
        <f t="shared" si="1"/>
        <v>1</v>
      </c>
      <c r="O57" s="392">
        <f t="shared" si="1"/>
        <v>1.5</v>
      </c>
      <c r="P57" s="392"/>
      <c r="Q57" s="393"/>
      <c r="R57" s="393"/>
      <c r="S57" s="393"/>
      <c r="T57" s="393"/>
    </row>
    <row r="58" spans="1:30" ht="49.5" customHeight="1">
      <c r="A58" s="976" t="s">
        <v>89</v>
      </c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  <c r="Q58" s="976"/>
      <c r="R58" s="976"/>
      <c r="S58" s="976"/>
      <c r="T58" s="97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</row>
    <row r="59" spans="1:20" ht="49.5" customHeight="1">
      <c r="A59" s="968"/>
      <c r="B59" s="968"/>
      <c r="C59" s="968"/>
      <c r="D59" s="968"/>
      <c r="E59" s="968"/>
      <c r="F59" s="968"/>
      <c r="G59" s="968"/>
      <c r="H59" s="968"/>
      <c r="I59" s="968"/>
      <c r="J59" s="968"/>
      <c r="K59" s="365"/>
      <c r="L59" s="365"/>
      <c r="M59" s="365"/>
      <c r="N59" s="365"/>
      <c r="O59" s="365"/>
      <c r="P59" s="365"/>
      <c r="Q59" s="365"/>
      <c r="R59" s="365"/>
      <c r="S59" s="365"/>
      <c r="T59" s="365"/>
    </row>
    <row r="60" spans="1:20" ht="58.5" customHeight="1">
      <c r="A60" s="968"/>
      <c r="B60" s="968"/>
      <c r="C60" s="968"/>
      <c r="D60" s="968"/>
      <c r="E60" s="968"/>
      <c r="F60" s="968"/>
      <c r="G60" s="968"/>
      <c r="H60" s="968"/>
      <c r="I60" s="968"/>
      <c r="J60" s="968"/>
      <c r="K60" s="364"/>
      <c r="L60" s="364"/>
      <c r="M60" s="364"/>
      <c r="N60" s="364"/>
      <c r="O60" s="364"/>
      <c r="P60" s="364"/>
      <c r="Q60" s="364"/>
      <c r="R60" s="364"/>
      <c r="S60" s="364"/>
      <c r="T60" s="364"/>
    </row>
    <row r="61" spans="1:20" ht="38.25" customHeight="1">
      <c r="A61" s="366"/>
      <c r="B61" s="366"/>
      <c r="C61" s="366"/>
      <c r="D61" s="366"/>
      <c r="E61" s="366"/>
      <c r="F61" s="366"/>
      <c r="G61" s="366"/>
      <c r="H61" s="366"/>
      <c r="I61" s="366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</row>
    <row r="62" spans="1:20" ht="42.75" customHeight="1">
      <c r="A62" s="977"/>
      <c r="B62" s="977"/>
      <c r="C62" s="977"/>
      <c r="D62" s="977"/>
      <c r="E62" s="977"/>
      <c r="F62" s="977"/>
      <c r="G62" s="977"/>
      <c r="H62" s="977"/>
      <c r="I62" s="977"/>
      <c r="J62" s="977"/>
      <c r="K62" s="977"/>
      <c r="L62" s="977"/>
      <c r="M62" s="977"/>
      <c r="N62" s="977"/>
      <c r="O62" s="977"/>
      <c r="P62" s="977"/>
      <c r="Q62" s="367"/>
      <c r="R62" s="367"/>
      <c r="S62" s="367"/>
      <c r="T62" s="367"/>
    </row>
    <row r="63" spans="1:20" ht="45" customHeight="1">
      <c r="A63" s="977"/>
      <c r="B63" s="977"/>
      <c r="C63" s="977"/>
      <c r="D63" s="977"/>
      <c r="E63" s="977"/>
      <c r="F63" s="977"/>
      <c r="G63" s="977"/>
      <c r="H63" s="977"/>
      <c r="I63" s="977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</row>
    <row r="64" spans="1:20" ht="44.25" customHeight="1">
      <c r="A64" s="366"/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4"/>
      <c r="O64" s="364"/>
      <c r="P64" s="364"/>
      <c r="Q64" s="364"/>
      <c r="R64" s="364"/>
      <c r="S64" s="364"/>
      <c r="T64" s="364"/>
    </row>
    <row r="65" spans="1:20" ht="39.75" customHeight="1">
      <c r="A65" s="977"/>
      <c r="B65" s="977"/>
      <c r="C65" s="977"/>
      <c r="D65" s="977"/>
      <c r="E65" s="977"/>
      <c r="F65" s="977"/>
      <c r="G65" s="977"/>
      <c r="H65" s="977"/>
      <c r="I65" s="977"/>
      <c r="J65" s="977"/>
      <c r="K65" s="977"/>
      <c r="L65" s="977"/>
      <c r="M65" s="366"/>
      <c r="N65" s="368"/>
      <c r="O65" s="368"/>
      <c r="P65" s="368"/>
      <c r="Q65" s="368"/>
      <c r="R65" s="368"/>
      <c r="S65" s="368"/>
      <c r="T65" s="368"/>
    </row>
    <row r="66" spans="1:20" ht="48" customHeight="1">
      <c r="A66" s="978"/>
      <c r="B66" s="978"/>
      <c r="C66" s="978"/>
      <c r="D66" s="978"/>
      <c r="E66" s="978"/>
      <c r="F66" s="978"/>
      <c r="G66" s="978"/>
      <c r="H66" s="978"/>
      <c r="I66" s="978"/>
      <c r="J66" s="978"/>
      <c r="K66" s="978"/>
      <c r="L66" s="978"/>
      <c r="M66" s="364"/>
      <c r="N66" s="364"/>
      <c r="O66" s="364"/>
      <c r="P66" s="364"/>
      <c r="Q66" s="364"/>
      <c r="R66" s="364"/>
      <c r="S66" s="364"/>
      <c r="T66" s="364"/>
    </row>
    <row r="67" spans="1:20" ht="31.5" customHeight="1">
      <c r="A67" s="968"/>
      <c r="B67" s="968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</row>
    <row r="68" spans="1:20" ht="28.5" customHeight="1">
      <c r="A68" s="972"/>
      <c r="B68" s="972"/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369"/>
      <c r="P68" s="370"/>
      <c r="Q68" s="370"/>
      <c r="R68" s="370"/>
      <c r="S68" s="370"/>
      <c r="T68" s="370"/>
    </row>
    <row r="69" spans="1:20" ht="35.25" customHeight="1">
      <c r="A69" s="973"/>
      <c r="B69" s="973"/>
      <c r="C69" s="973"/>
      <c r="D69" s="973"/>
      <c r="E69" s="973"/>
      <c r="F69" s="973"/>
      <c r="G69" s="973"/>
      <c r="H69" s="973"/>
      <c r="I69" s="973"/>
      <c r="J69" s="973"/>
      <c r="K69" s="973"/>
      <c r="L69" s="973"/>
      <c r="M69" s="973"/>
      <c r="N69" s="973"/>
      <c r="O69" s="973"/>
      <c r="P69" s="973"/>
      <c r="Q69" s="973"/>
      <c r="R69" s="973"/>
      <c r="S69" s="973"/>
      <c r="T69" s="973"/>
    </row>
    <row r="70" spans="1:20" ht="36.75" customHeight="1">
      <c r="A70" s="974"/>
      <c r="B70" s="974"/>
      <c r="C70" s="974"/>
      <c r="D70" s="974"/>
      <c r="E70" s="974"/>
      <c r="F70" s="974"/>
      <c r="G70" s="974"/>
      <c r="H70" s="974"/>
      <c r="I70" s="974"/>
      <c r="J70" s="974"/>
      <c r="K70" s="974"/>
      <c r="L70" s="974"/>
      <c r="M70" s="974"/>
      <c r="N70" s="974"/>
      <c r="O70" s="974"/>
      <c r="P70" s="974"/>
      <c r="Q70" s="974"/>
      <c r="R70" s="974"/>
      <c r="S70" s="974"/>
      <c r="T70" s="974"/>
    </row>
    <row r="71" spans="1:20" ht="30.75" customHeight="1">
      <c r="A71" s="970"/>
      <c r="B71" s="970"/>
      <c r="C71" s="970"/>
      <c r="D71" s="970"/>
      <c r="E71" s="970"/>
      <c r="F71" s="970"/>
      <c r="G71" s="970"/>
      <c r="H71" s="970"/>
      <c r="I71" s="970"/>
      <c r="J71" s="970"/>
      <c r="K71" s="970"/>
      <c r="L71" s="970"/>
      <c r="M71" s="970"/>
      <c r="N71" s="970"/>
      <c r="O71" s="970"/>
      <c r="P71" s="970"/>
      <c r="Q71" s="970"/>
      <c r="R71" s="970"/>
      <c r="S71" s="970"/>
      <c r="T71" s="970"/>
    </row>
    <row r="72" spans="1:20" ht="28.5" customHeight="1">
      <c r="A72" s="975"/>
      <c r="B72" s="975"/>
      <c r="C72" s="975"/>
      <c r="D72" s="975"/>
      <c r="E72" s="975"/>
      <c r="F72" s="975"/>
      <c r="G72" s="975"/>
      <c r="H72" s="975"/>
      <c r="I72" s="975"/>
      <c r="J72" s="975"/>
      <c r="K72" s="975"/>
      <c r="L72" s="975"/>
      <c r="M72" s="975"/>
      <c r="N72" s="975"/>
      <c r="O72" s="975"/>
      <c r="P72" s="975"/>
      <c r="Q72" s="975"/>
      <c r="R72" s="975"/>
      <c r="S72" s="975"/>
      <c r="T72" s="975"/>
    </row>
    <row r="73" spans="1:20" ht="30" customHeight="1">
      <c r="A73" s="971"/>
      <c r="B73" s="971"/>
      <c r="C73" s="971"/>
      <c r="D73" s="971"/>
      <c r="E73" s="971"/>
      <c r="F73" s="971"/>
      <c r="G73" s="971"/>
      <c r="H73" s="971"/>
      <c r="I73" s="971"/>
      <c r="J73" s="971"/>
      <c r="K73" s="971"/>
      <c r="L73" s="971"/>
      <c r="M73" s="971"/>
      <c r="N73" s="971"/>
      <c r="O73" s="971"/>
      <c r="P73" s="971"/>
      <c r="Q73" s="971"/>
      <c r="R73" s="971"/>
      <c r="S73" s="971"/>
      <c r="T73" s="971"/>
    </row>
    <row r="74" spans="1:20" ht="27">
      <c r="A74" s="363"/>
      <c r="B74" s="364"/>
      <c r="C74" s="364"/>
      <c r="D74" s="364"/>
      <c r="E74" s="969"/>
      <c r="F74" s="969"/>
      <c r="G74" s="969"/>
      <c r="H74" s="969"/>
      <c r="I74" s="969"/>
      <c r="J74" s="969"/>
      <c r="K74" s="969"/>
      <c r="L74" s="969"/>
      <c r="M74" s="969"/>
      <c r="N74" s="969"/>
      <c r="O74" s="969"/>
      <c r="P74" s="969"/>
      <c r="Q74" s="969"/>
      <c r="R74" s="969"/>
      <c r="S74" s="969"/>
      <c r="T74" s="969"/>
    </row>
    <row r="75" spans="1:20" ht="27">
      <c r="A75" s="363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</row>
    <row r="76" spans="1:20" ht="27">
      <c r="A76" s="363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</row>
    <row r="77" spans="2:20" ht="27"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</row>
    <row r="78" spans="2:20" ht="27"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</row>
    <row r="79" spans="2:20" ht="27"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</row>
    <row r="80" spans="2:20" ht="27"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</row>
    <row r="81" ht="27.75">
      <c r="B81" s="371"/>
    </row>
    <row r="82" ht="27.75">
      <c r="B82" s="372"/>
    </row>
    <row r="83" ht="27.75">
      <c r="B83" s="373"/>
    </row>
    <row r="84" ht="27.75">
      <c r="B84" s="373"/>
    </row>
    <row r="85" ht="27.75">
      <c r="B85" s="374"/>
    </row>
    <row r="86" ht="27.75">
      <c r="B86" s="375"/>
    </row>
  </sheetData>
  <sheetProtection/>
  <mergeCells count="51">
    <mergeCell ref="A70:T70"/>
    <mergeCell ref="A72:T72"/>
    <mergeCell ref="A60:J60"/>
    <mergeCell ref="A58:T58"/>
    <mergeCell ref="A67:T67"/>
    <mergeCell ref="A62:P62"/>
    <mergeCell ref="A63:I63"/>
    <mergeCell ref="A65:L65"/>
    <mergeCell ref="A66:L66"/>
    <mergeCell ref="A57:B57"/>
    <mergeCell ref="A59:J59"/>
    <mergeCell ref="E74:T74"/>
    <mergeCell ref="B2:T2"/>
    <mergeCell ref="A71:T71"/>
    <mergeCell ref="A73:T73"/>
    <mergeCell ref="A68:N68"/>
    <mergeCell ref="N52:P52"/>
    <mergeCell ref="Q52:T52"/>
    <mergeCell ref="A69:T69"/>
    <mergeCell ref="C52:C53"/>
    <mergeCell ref="D52:G52"/>
    <mergeCell ref="H52:H53"/>
    <mergeCell ref="I52:I53"/>
    <mergeCell ref="J52:L52"/>
    <mergeCell ref="M52:M53"/>
    <mergeCell ref="A47:B47"/>
    <mergeCell ref="A48:B48"/>
    <mergeCell ref="A49:T49"/>
    <mergeCell ref="A50:B53"/>
    <mergeCell ref="C50:L50"/>
    <mergeCell ref="M50:T50"/>
    <mergeCell ref="C51:G51"/>
    <mergeCell ref="H51:L51"/>
    <mergeCell ref="M51:P51"/>
    <mergeCell ref="Q51:T51"/>
    <mergeCell ref="H5:H6"/>
    <mergeCell ref="I5:I6"/>
    <mergeCell ref="J5:L5"/>
    <mergeCell ref="M5:M6"/>
    <mergeCell ref="N5:P5"/>
    <mergeCell ref="Q5:T5"/>
    <mergeCell ref="A1:H1"/>
    <mergeCell ref="A3:B6"/>
    <mergeCell ref="C3:L3"/>
    <mergeCell ref="M3:T3"/>
    <mergeCell ref="C4:G4"/>
    <mergeCell ref="H4:L4"/>
    <mergeCell ref="M4:P4"/>
    <mergeCell ref="Q4:T4"/>
    <mergeCell ref="C5:C6"/>
    <mergeCell ref="D5:G5"/>
  </mergeCells>
  <printOptions horizontalCentered="1"/>
  <pageMargins left="0.7086614173228347" right="0.7086614173228347" top="0.2" bottom="0.1968503937007874" header="0.48" footer="0.1968503937007874"/>
  <pageSetup horizontalDpi="600" verticalDpi="600" orientation="landscape" paperSize="9" scale="20" r:id="rId2"/>
  <rowBreaks count="1" manualBreakCount="1">
    <brk id="47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87"/>
  <sheetViews>
    <sheetView view="pageBreakPreview" zoomScale="20" zoomScaleNormal="27" zoomScaleSheetLayoutView="20" zoomScalePageLayoutView="0" workbookViewId="0" topLeftCell="A13">
      <selection activeCell="B55" sqref="B55"/>
    </sheetView>
  </sheetViews>
  <sheetFormatPr defaultColWidth="9.140625" defaultRowHeight="12.75"/>
  <cols>
    <col min="1" max="1" width="10.28125" style="351" customWidth="1"/>
    <col min="2" max="2" width="173.00390625" style="351" customWidth="1"/>
    <col min="3" max="20" width="24.7109375" style="351" customWidth="1"/>
    <col min="21" max="21" width="5.57421875" style="351" customWidth="1"/>
    <col min="22" max="16384" width="9.140625" style="351" customWidth="1"/>
  </cols>
  <sheetData>
    <row r="1" spans="1:49" s="352" customFormat="1" ht="116.25" customHeight="1">
      <c r="A1" s="979" t="s">
        <v>99</v>
      </c>
      <c r="B1" s="979"/>
      <c r="C1" s="979"/>
      <c r="D1" s="979"/>
      <c r="E1" s="979"/>
      <c r="F1" s="979"/>
      <c r="G1" s="979"/>
      <c r="H1" s="979"/>
      <c r="I1" s="522"/>
      <c r="J1" s="522"/>
      <c r="K1" s="522"/>
      <c r="L1" s="522"/>
      <c r="M1" s="522"/>
      <c r="N1" s="522"/>
      <c r="O1" s="522"/>
      <c r="P1" s="522"/>
      <c r="Q1" s="522"/>
      <c r="R1" s="523"/>
      <c r="S1" s="523"/>
      <c r="T1" s="523"/>
      <c r="U1" s="523"/>
      <c r="V1" s="408"/>
      <c r="W1" s="408"/>
      <c r="X1" s="408" t="s">
        <v>35</v>
      </c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</row>
    <row r="2" spans="1:49" ht="81" customHeight="1" thickBot="1">
      <c r="A2" s="461"/>
      <c r="B2" s="980" t="s">
        <v>141</v>
      </c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</row>
    <row r="3" spans="1:49" s="352" customFormat="1" ht="74.25" customHeight="1">
      <c r="A3" s="981" t="s">
        <v>0</v>
      </c>
      <c r="B3" s="982"/>
      <c r="C3" s="987" t="s">
        <v>120</v>
      </c>
      <c r="D3" s="988"/>
      <c r="E3" s="988"/>
      <c r="F3" s="988"/>
      <c r="G3" s="988"/>
      <c r="H3" s="988"/>
      <c r="I3" s="988"/>
      <c r="J3" s="988"/>
      <c r="K3" s="988"/>
      <c r="L3" s="989"/>
      <c r="M3" s="987" t="s">
        <v>1</v>
      </c>
      <c r="N3" s="988"/>
      <c r="O3" s="988"/>
      <c r="P3" s="988"/>
      <c r="Q3" s="988"/>
      <c r="R3" s="988"/>
      <c r="S3" s="988"/>
      <c r="T3" s="989"/>
      <c r="U3" s="524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</row>
    <row r="4" spans="1:49" s="352" customFormat="1" ht="102.75" customHeight="1">
      <c r="A4" s="983"/>
      <c r="B4" s="984"/>
      <c r="C4" s="990" t="s">
        <v>2</v>
      </c>
      <c r="D4" s="991"/>
      <c r="E4" s="991"/>
      <c r="F4" s="991"/>
      <c r="G4" s="992"/>
      <c r="H4" s="990" t="s">
        <v>110</v>
      </c>
      <c r="I4" s="991"/>
      <c r="J4" s="991"/>
      <c r="K4" s="991"/>
      <c r="L4" s="992"/>
      <c r="M4" s="990" t="s">
        <v>3</v>
      </c>
      <c r="N4" s="991"/>
      <c r="O4" s="991"/>
      <c r="P4" s="992"/>
      <c r="Q4" s="990" t="s">
        <v>29</v>
      </c>
      <c r="R4" s="991"/>
      <c r="S4" s="991"/>
      <c r="T4" s="992"/>
      <c r="U4" s="524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</row>
    <row r="5" spans="1:49" s="352" customFormat="1" ht="48" customHeight="1">
      <c r="A5" s="983"/>
      <c r="B5" s="984"/>
      <c r="C5" s="993" t="s">
        <v>4</v>
      </c>
      <c r="D5" s="990" t="s">
        <v>5</v>
      </c>
      <c r="E5" s="991"/>
      <c r="F5" s="991"/>
      <c r="G5" s="992"/>
      <c r="H5" s="993" t="s">
        <v>112</v>
      </c>
      <c r="I5" s="993" t="s">
        <v>88</v>
      </c>
      <c r="J5" s="990" t="s">
        <v>6</v>
      </c>
      <c r="K5" s="991"/>
      <c r="L5" s="992"/>
      <c r="M5" s="993" t="s">
        <v>26</v>
      </c>
      <c r="N5" s="990" t="s">
        <v>7</v>
      </c>
      <c r="O5" s="991"/>
      <c r="P5" s="992"/>
      <c r="Q5" s="990" t="s">
        <v>6</v>
      </c>
      <c r="R5" s="991"/>
      <c r="S5" s="991"/>
      <c r="T5" s="992"/>
      <c r="U5" s="525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</row>
    <row r="6" spans="1:49" s="352" customFormat="1" ht="357" customHeight="1" thickBot="1">
      <c r="A6" s="985"/>
      <c r="B6" s="986"/>
      <c r="C6" s="994"/>
      <c r="D6" s="452" t="s">
        <v>8</v>
      </c>
      <c r="E6" s="452" t="s">
        <v>9</v>
      </c>
      <c r="F6" s="452" t="s">
        <v>10</v>
      </c>
      <c r="G6" s="452" t="s">
        <v>11</v>
      </c>
      <c r="H6" s="994"/>
      <c r="I6" s="994"/>
      <c r="J6" s="452" t="s">
        <v>12</v>
      </c>
      <c r="K6" s="452" t="s">
        <v>13</v>
      </c>
      <c r="L6" s="452" t="s">
        <v>14</v>
      </c>
      <c r="M6" s="994"/>
      <c r="N6" s="452" t="s">
        <v>15</v>
      </c>
      <c r="O6" s="452" t="s">
        <v>16</v>
      </c>
      <c r="P6" s="452" t="s">
        <v>17</v>
      </c>
      <c r="Q6" s="452" t="s">
        <v>18</v>
      </c>
      <c r="R6" s="452" t="s">
        <v>19</v>
      </c>
      <c r="S6" s="452" t="s">
        <v>20</v>
      </c>
      <c r="T6" s="452" t="s">
        <v>113</v>
      </c>
      <c r="U6" s="525"/>
      <c r="V6" s="408"/>
      <c r="W6" s="410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</row>
    <row r="7" spans="1:49" s="356" customFormat="1" ht="49.5" customHeight="1">
      <c r="A7" s="411">
        <v>1</v>
      </c>
      <c r="B7" s="412" t="s">
        <v>78</v>
      </c>
      <c r="C7" s="378">
        <f>'[4]الرافدين 1 '!$C$15:$T$15</f>
        <v>4</v>
      </c>
      <c r="D7" s="378">
        <f>'[4]الرافدين 1 '!$C$15:$T$15</f>
        <v>4.5</v>
      </c>
      <c r="E7" s="378">
        <f>'[4]الرافدين 1 '!$C$15:$T$15</f>
        <v>5</v>
      </c>
      <c r="F7" s="378">
        <f>'[4]الرافدين 1 '!$C$15:$T$15</f>
        <v>5.75</v>
      </c>
      <c r="G7" s="378"/>
      <c r="H7" s="377"/>
      <c r="I7" s="377"/>
      <c r="J7" s="377">
        <f>'[4]الرافدين 1 '!$C$15:$T$15</f>
        <v>9</v>
      </c>
      <c r="K7" s="377">
        <f>'[4]الرافدين 1 '!$C$15:$T$15</f>
        <v>10</v>
      </c>
      <c r="L7" s="377">
        <f>'[4]الرافدين 1 '!$C$15:$T$15</f>
        <v>11</v>
      </c>
      <c r="M7" s="378">
        <f>'[4]الرافدين 1 '!$C$15:$T$15</f>
        <v>1</v>
      </c>
      <c r="N7" s="378">
        <f>'[4]الرافدين 1 '!$C$15:$T$15</f>
        <v>1.5</v>
      </c>
      <c r="O7" s="378">
        <f>'[4]الرافدين 1 '!$C$15:$T$15</f>
        <v>1.75</v>
      </c>
      <c r="P7" s="378">
        <v>3.25</v>
      </c>
      <c r="Q7" s="377">
        <f>'[4]الرافدين 1 '!$C$15:$T$15</f>
        <v>8</v>
      </c>
      <c r="R7" s="377">
        <f>'[4]الرافدين 1 '!$C$15:$T$15</f>
        <v>9</v>
      </c>
      <c r="S7" s="377">
        <f>'[4]الرافدين 1 '!$C$15:$T$15</f>
        <v>10</v>
      </c>
      <c r="T7" s="377"/>
      <c r="U7" s="413"/>
      <c r="V7" s="414"/>
      <c r="W7" s="415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</row>
    <row r="8" spans="1:49" s="356" customFormat="1" ht="49.5" customHeight="1">
      <c r="A8" s="411">
        <v>2</v>
      </c>
      <c r="B8" s="412" t="s">
        <v>31</v>
      </c>
      <c r="C8" s="378">
        <f>'[4]الرشيد 2'!$C$15:$T$15</f>
        <v>3.5</v>
      </c>
      <c r="D8" s="378">
        <f>'[4]الرشيد 2'!$C$15:$T$15</f>
        <v>4.5</v>
      </c>
      <c r="E8" s="378">
        <f>'[4]الرشيد 2'!$C$15:$T$15</f>
        <v>5</v>
      </c>
      <c r="F8" s="378">
        <f>'[4]الرشيد 2'!$C$15:$T$15</f>
        <v>6.5</v>
      </c>
      <c r="G8" s="378"/>
      <c r="H8" s="377">
        <f>'[4]الرشيد 2'!$C$15:$T$15</f>
        <v>10</v>
      </c>
      <c r="I8" s="377">
        <f>'[4]الرشيد 2'!$C$15:$T$15</f>
        <v>10</v>
      </c>
      <c r="J8" s="377">
        <f>'[4]الرشيد 2'!$C$15:$T$15</f>
        <v>10</v>
      </c>
      <c r="K8" s="377">
        <f>'[4]الرشيد 2'!$C$15:$T$15</f>
        <v>11</v>
      </c>
      <c r="L8" s="377">
        <f>'[4]الرشيد 2'!$C$15:$T$15</f>
        <v>12</v>
      </c>
      <c r="M8" s="378">
        <f>'[4]الرشيد 2'!$C$15:$T$15</f>
        <v>1</v>
      </c>
      <c r="N8" s="378">
        <f>'[4]الرشيد 2'!$C$15:$T$15</f>
        <v>1.5</v>
      </c>
      <c r="O8" s="378">
        <f>'[4]الرشيد 2'!$C$15:$T$15</f>
        <v>1.5</v>
      </c>
      <c r="P8" s="378">
        <f>'[4]الرشيد 2'!$C$15:$T$15</f>
        <v>2.5</v>
      </c>
      <c r="Q8" s="377">
        <f>'[4]الرشيد 2'!$C$15:$T$15</f>
        <v>9</v>
      </c>
      <c r="R8" s="377">
        <f>'[4]الرشيد 2'!$C$15:$T$15</f>
        <v>10</v>
      </c>
      <c r="S8" s="377">
        <f>'[4]الرشيد 2'!$C$15:$T$15</f>
        <v>10</v>
      </c>
      <c r="T8" s="377">
        <f>'[4]الرشيد 2'!$C$15:$T$15</f>
        <v>11</v>
      </c>
      <c r="U8" s="416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</row>
    <row r="9" spans="1:49" s="356" customFormat="1" ht="49.5" customHeight="1">
      <c r="A9" s="411">
        <v>3</v>
      </c>
      <c r="B9" s="417" t="s">
        <v>30</v>
      </c>
      <c r="C9" s="378">
        <f>'[4]العراقي للتجارة 3'!$C$15:$T$15</f>
        <v>1</v>
      </c>
      <c r="D9" s="378">
        <f>'[4]العراقي للتجارة 3'!$C$15:$T$15</f>
        <v>1.5</v>
      </c>
      <c r="E9" s="378">
        <f>'[4]العراقي للتجارة 3'!$C$15:$T$15</f>
        <v>2.5</v>
      </c>
      <c r="F9" s="378"/>
      <c r="G9" s="378"/>
      <c r="H9" s="377">
        <f>'[4]العراقي للتجارة 3'!$C$15:$T$15</f>
        <v>10</v>
      </c>
      <c r="I9" s="377"/>
      <c r="J9" s="377">
        <f>'[4]العراقي للتجارة 3'!$C$15:$T$15</f>
        <v>10</v>
      </c>
      <c r="K9" s="377">
        <f>'[4]العراقي للتجارة 3'!$C$15:$T$15</f>
        <v>10</v>
      </c>
      <c r="L9" s="377">
        <f>'[4]العراقي للتجارة 3'!$C$15:$T$15</f>
        <v>10</v>
      </c>
      <c r="M9" s="378">
        <f>'[4]العراقي للتجارة 3'!$C$15:$T$15</f>
        <v>0.75</v>
      </c>
      <c r="N9" s="378">
        <f>'[4]العراقي للتجارة 3'!$C$15:$T$15</f>
        <v>1.25</v>
      </c>
      <c r="O9" s="378">
        <f>'[4]العراقي للتجارة 3'!$C$15:$T$15</f>
        <v>1.5</v>
      </c>
      <c r="P9" s="378"/>
      <c r="Q9" s="377">
        <f>'[4]العراقي للتجارة 3'!$C$15:$T$15</f>
        <v>8</v>
      </c>
      <c r="R9" s="377">
        <f>'[4]العراقي للتجارة 3'!$C$15:$T$15</f>
        <v>8</v>
      </c>
      <c r="S9" s="377">
        <f>'[4]العراقي للتجارة 3'!$C$15:$T$15</f>
        <v>8</v>
      </c>
      <c r="T9" s="377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</row>
    <row r="10" spans="1:49" s="356" customFormat="1" ht="49.5" customHeight="1">
      <c r="A10" s="411">
        <v>4</v>
      </c>
      <c r="B10" s="418" t="s">
        <v>44</v>
      </c>
      <c r="C10" s="378">
        <f>'[4]بغداد 4'!$C$15:$T$15</f>
        <v>2.5</v>
      </c>
      <c r="D10" s="378">
        <f>'[4]بغداد 4'!$C$15:$T$15</f>
        <v>3</v>
      </c>
      <c r="E10" s="378">
        <f>'[4]بغداد 4'!$C$15:$T$15</f>
        <v>3</v>
      </c>
      <c r="F10" s="378"/>
      <c r="G10" s="378"/>
      <c r="H10" s="377">
        <f>'[4]بغداد 4'!$C$15:$T$15</f>
        <v>10</v>
      </c>
      <c r="I10" s="377"/>
      <c r="J10" s="377">
        <f>'[4]بغداد 4'!$C$15:$T$15</f>
        <v>8</v>
      </c>
      <c r="K10" s="377">
        <f>'[4]بغداد 4'!$C$15:$T$15</f>
        <v>9</v>
      </c>
      <c r="L10" s="377">
        <f>'[4]بغداد 4'!$C$15:$T$15</f>
        <v>10</v>
      </c>
      <c r="M10" s="378">
        <f>'[4]بغداد 4'!$C$15:$T$15</f>
        <v>1</v>
      </c>
      <c r="N10" s="378">
        <f>'[4]بغداد 4'!$C$15:$T$15</f>
        <v>1.5</v>
      </c>
      <c r="O10" s="378">
        <f>'[4]بغداد 4'!$C$15:$T$15</f>
        <v>1.5</v>
      </c>
      <c r="P10" s="378"/>
      <c r="Q10" s="377">
        <f>'[4]بغداد 4'!$C$15:$T$15</f>
        <v>9</v>
      </c>
      <c r="R10" s="377">
        <f>'[4]بغداد 4'!$C$15:$T$15</f>
        <v>10</v>
      </c>
      <c r="S10" s="377"/>
      <c r="T10" s="377">
        <f>'[4]بغداد 4'!$C$15:$T$15</f>
        <v>11</v>
      </c>
      <c r="U10" s="416"/>
      <c r="V10" s="414"/>
      <c r="W10" s="414"/>
      <c r="X10" s="414"/>
      <c r="Y10" s="414"/>
      <c r="Z10" s="414"/>
      <c r="AA10" s="414"/>
      <c r="AB10" s="414"/>
      <c r="AC10" s="414"/>
      <c r="AD10" s="414"/>
      <c r="AE10" s="419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</row>
    <row r="11" spans="1:49" s="356" customFormat="1" ht="49.5" customHeight="1">
      <c r="A11" s="411">
        <v>5</v>
      </c>
      <c r="B11" s="418" t="s">
        <v>79</v>
      </c>
      <c r="C11" s="378">
        <f>'[4]التجاري العراقي 5'!$C$15:$T$15</f>
        <v>0.25</v>
      </c>
      <c r="D11" s="378">
        <f>'[4]التجاري العراقي 5'!$C$15:$T$15</f>
        <v>0.75</v>
      </c>
      <c r="E11" s="378"/>
      <c r="F11" s="378"/>
      <c r="G11" s="378"/>
      <c r="H11" s="377">
        <f>'[4]التجاري العراقي 5'!$C$15:$T$15</f>
        <v>12</v>
      </c>
      <c r="I11" s="377"/>
      <c r="J11" s="377">
        <f>'[4]التجاري العراقي 5'!$C$15:$T$15</f>
        <v>12</v>
      </c>
      <c r="K11" s="377">
        <f>'[4]التجاري العراقي 5'!$C$15:$T$15</f>
        <v>12</v>
      </c>
      <c r="L11" s="377">
        <f>'[4]التجاري العراقي 5'!$C$15:$T$15</f>
        <v>12</v>
      </c>
      <c r="M11" s="378"/>
      <c r="N11" s="378"/>
      <c r="O11" s="378"/>
      <c r="P11" s="378"/>
      <c r="Q11" s="377">
        <f>'[4]التجاري العراقي 5'!$C$15:$T$15</f>
        <v>12</v>
      </c>
      <c r="R11" s="377">
        <f>'[4]التجاري العراقي 5'!$C$15:$T$15</f>
        <v>12</v>
      </c>
      <c r="S11" s="377">
        <f>'[4]التجاري العراقي 5'!$C$15:$T$15</f>
        <v>12</v>
      </c>
      <c r="T11" s="377">
        <f>'[4]التجاري العراقي 5'!$C$15:$T$15</f>
        <v>12</v>
      </c>
      <c r="U11" s="413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</row>
    <row r="12" spans="1:49" s="356" customFormat="1" ht="49.5" customHeight="1">
      <c r="A12" s="411">
        <v>6</v>
      </c>
      <c r="B12" s="412" t="s">
        <v>45</v>
      </c>
      <c r="C12" s="378">
        <f>'[4]الشرق الاوسط 6'!$C$15:$T$15</f>
        <v>4</v>
      </c>
      <c r="D12" s="378">
        <f>'[4]الشرق الاوسط 6'!$C$15:$T$15</f>
        <v>4.5</v>
      </c>
      <c r="E12" s="378">
        <f>'[4]الشرق الاوسط 6'!$C$15:$T$15</f>
        <v>5</v>
      </c>
      <c r="F12" s="378">
        <f>'[4]الشرق الاوسط 6'!$C$15:$T$15</f>
        <v>6</v>
      </c>
      <c r="G12" s="378"/>
      <c r="H12" s="377">
        <f>'[4]الشرق الاوسط 6'!$C$15:$T$15</f>
        <v>16</v>
      </c>
      <c r="I12" s="377"/>
      <c r="J12" s="377">
        <f>'[4]الشرق الاوسط 6'!$C$15:$T$15</f>
        <v>15</v>
      </c>
      <c r="K12" s="377">
        <f>'[4]الشرق الاوسط 6'!$C$15:$T$15</f>
        <v>16</v>
      </c>
      <c r="L12" s="377"/>
      <c r="M12" s="378">
        <f>'[4]الشرق الاوسط 6'!$C$15:$T$15</f>
        <v>2</v>
      </c>
      <c r="N12" s="378">
        <f>'[4]الشرق الاوسط 6'!$C$15:$T$15</f>
        <v>2.5</v>
      </c>
      <c r="O12" s="378">
        <f>'[4]الشرق الاوسط 6'!$C$15:$T$15</f>
        <v>3</v>
      </c>
      <c r="P12" s="378">
        <f>'[4]الشرق الاوسط 6'!$C$15:$T$15</f>
        <v>3.5</v>
      </c>
      <c r="Q12" s="377">
        <f>'[4]الشرق الاوسط 6'!$C$15:$T$15</f>
        <v>14</v>
      </c>
      <c r="R12" s="377">
        <f>'[4]الشرق الاوسط 6'!$C$15:$T$15</f>
        <v>15</v>
      </c>
      <c r="S12" s="377">
        <f>'[4]الشرق الاوسط 6'!$C$15:$T$15</f>
        <v>15</v>
      </c>
      <c r="T12" s="377"/>
      <c r="U12" s="413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</row>
    <row r="13" spans="1:49" s="356" customFormat="1" ht="49.5" customHeight="1">
      <c r="A13" s="411">
        <v>7</v>
      </c>
      <c r="B13" s="418" t="s">
        <v>21</v>
      </c>
      <c r="C13" s="378">
        <f>'[4]الاستثمار العراقي 7'!$C$15:$T$15</f>
        <v>4.5</v>
      </c>
      <c r="D13" s="378">
        <v>5.25</v>
      </c>
      <c r="E13" s="378">
        <f>'[4]الاستثمار العراقي 7'!$C$15:$T$15</f>
        <v>5.5</v>
      </c>
      <c r="F13" s="378"/>
      <c r="G13" s="378"/>
      <c r="H13" s="377">
        <f>'[4]الاستثمار العراقي 7'!$C$15:$T$15</f>
        <v>14</v>
      </c>
      <c r="I13" s="377">
        <f>'[4]الاستثمار العراقي 7'!$C$15:$T$15</f>
        <v>14</v>
      </c>
      <c r="J13" s="377"/>
      <c r="K13" s="377"/>
      <c r="L13" s="377"/>
      <c r="M13" s="378">
        <f>'[4]الاستثمار العراقي 7'!$C$15:$T$15</f>
        <v>3</v>
      </c>
      <c r="N13" s="378">
        <f>'[4]الاستثمار العراقي 7'!$C$15:$T$15</f>
        <v>3.5</v>
      </c>
      <c r="O13" s="378">
        <f>'[4]الاستثمار العراقي 7'!$C$15:$T$15</f>
        <v>3.75</v>
      </c>
      <c r="P13" s="378"/>
      <c r="Q13" s="377">
        <f>'[4]الاستثمار العراقي 7'!$C$15:$T$15</f>
        <v>12</v>
      </c>
      <c r="R13" s="377"/>
      <c r="S13" s="377"/>
      <c r="T13" s="377"/>
      <c r="U13" s="413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</row>
    <row r="14" spans="1:49" s="356" customFormat="1" ht="49.5" customHeight="1">
      <c r="A14" s="411">
        <v>8</v>
      </c>
      <c r="B14" s="418" t="s">
        <v>46</v>
      </c>
      <c r="C14" s="378">
        <f>'[4]المتحد للاستثمار 8 '!$C$15:$T$15</f>
        <v>6</v>
      </c>
      <c r="D14" s="378">
        <f>'[4]المتحد للاستثمار 8 '!$C$15:$T$15</f>
        <v>6.5</v>
      </c>
      <c r="E14" s="378">
        <f>'[4]المتحد للاستثمار 8 '!$C$15:$T$15</f>
        <v>10</v>
      </c>
      <c r="F14" s="378"/>
      <c r="G14" s="378"/>
      <c r="H14" s="377">
        <f>'[4]المتحد للاستثمار 8 '!$C$15:$T$15</f>
        <v>14</v>
      </c>
      <c r="I14" s="377"/>
      <c r="J14" s="377">
        <f>'[4]المتحد للاستثمار 8 '!$C$15:$T$15</f>
        <v>14</v>
      </c>
      <c r="K14" s="377">
        <f>'[4]المتحد للاستثمار 8 '!$C$15:$T$15</f>
        <v>15.5</v>
      </c>
      <c r="L14" s="377">
        <f>'[4]المتحد للاستثمار 8 '!$C$15:$T$15</f>
        <v>15.5</v>
      </c>
      <c r="M14" s="378">
        <f>'[4]المتحد للاستثمار 8 '!$C$15:$T$15</f>
        <v>3</v>
      </c>
      <c r="N14" s="378">
        <f>'[4]المتحد للاستثمار 8 '!$C$15:$T$15</f>
        <v>4</v>
      </c>
      <c r="O14" s="378">
        <f>'[4]المتحد للاستثمار 8 '!$C$15:$T$15</f>
        <v>5</v>
      </c>
      <c r="P14" s="378">
        <f>'[4]المتحد للاستثمار 8 '!$C$15:$T$15</f>
        <v>5</v>
      </c>
      <c r="Q14" s="377"/>
      <c r="R14" s="377">
        <f>'[4]المتحد للاستثمار 8 '!$C$15:$T$15</f>
        <v>14</v>
      </c>
      <c r="S14" s="377">
        <f>'[4]المتحد للاستثمار 8 '!$C$15:$T$15</f>
        <v>15.5</v>
      </c>
      <c r="T14" s="377"/>
      <c r="U14" s="413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</row>
    <row r="15" spans="1:49" s="356" customFormat="1" ht="49.5" customHeight="1">
      <c r="A15" s="411">
        <v>9</v>
      </c>
      <c r="B15" s="412" t="s">
        <v>126</v>
      </c>
      <c r="C15" s="378">
        <f>'[4]دار السلام 9'!$C$15:$T$15</f>
        <v>1</v>
      </c>
      <c r="D15" s="378">
        <f>'[4]دار السلام 9'!$C$15:$T$15</f>
        <v>0.5</v>
      </c>
      <c r="E15" s="378">
        <f>'[4]دار السلام 9'!$C$15:$T$15</f>
        <v>0.5</v>
      </c>
      <c r="F15" s="378">
        <f>'[4]دار السلام 9'!$C$15:$T$15</f>
        <v>0.5</v>
      </c>
      <c r="G15" s="378"/>
      <c r="H15" s="377">
        <f>'[4]دار السلام 9'!$C$15:$T$15</f>
        <v>15</v>
      </c>
      <c r="I15" s="377"/>
      <c r="J15" s="377">
        <f>'[4]دار السلام 9'!$C$15:$T$15</f>
        <v>14</v>
      </c>
      <c r="K15" s="377">
        <f>'[4]دار السلام 9'!$C$15:$T$15</f>
        <v>14</v>
      </c>
      <c r="L15" s="377">
        <f>'[4]دار السلام 9'!$C$15:$T$15</f>
        <v>14</v>
      </c>
      <c r="M15" s="378">
        <f>'[4]دار السلام 9'!$C$15:$T$15</f>
        <v>0.5</v>
      </c>
      <c r="N15" s="378">
        <f>'[4]دار السلام 9'!$C$15:$T$15</f>
        <v>0.5</v>
      </c>
      <c r="O15" s="378">
        <f>'[4]دار السلام 9'!$C$15:$T$15</f>
        <v>0.5</v>
      </c>
      <c r="P15" s="378">
        <f>'[4]دار السلام 9'!$C$15:$T$15</f>
        <v>0.5</v>
      </c>
      <c r="Q15" s="377">
        <f>'[4]دار السلام 9'!$C$15:$T$15</f>
        <v>13</v>
      </c>
      <c r="R15" s="377">
        <f>'[4]دار السلام 9'!$C$15:$T$15</f>
        <v>13</v>
      </c>
      <c r="S15" s="377">
        <f>'[4]دار السلام 9'!$C$15:$T$15</f>
        <v>13</v>
      </c>
      <c r="T15" s="377">
        <f>'[4]دار السلام 9'!$C$15:$T$15</f>
        <v>13</v>
      </c>
      <c r="U15" s="416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</row>
    <row r="16" spans="1:49" s="356" customFormat="1" ht="49.5" customHeight="1">
      <c r="A16" s="411">
        <v>10</v>
      </c>
      <c r="B16" s="418" t="s">
        <v>127</v>
      </c>
      <c r="C16" s="378">
        <f>'[4]الموصل 10'!$C$15:$T$15</f>
        <v>3</v>
      </c>
      <c r="D16" s="378">
        <f>'[4]الموصل 10'!$C$15:$T$15</f>
        <v>3.5</v>
      </c>
      <c r="E16" s="378">
        <f>'[4]الموصل 10'!$C$15:$T$15</f>
        <v>4</v>
      </c>
      <c r="F16" s="378"/>
      <c r="G16" s="378"/>
      <c r="H16" s="377">
        <f>'[4]الموصل 10'!$C$15:$T$15</f>
        <v>12</v>
      </c>
      <c r="I16" s="377">
        <f>'[4]الموصل 10'!$C$15:$T$15</f>
        <v>12</v>
      </c>
      <c r="J16" s="377">
        <f>'[4]الموصل 10'!$C$15:$T$15</f>
        <v>12</v>
      </c>
      <c r="K16" s="377"/>
      <c r="L16" s="377"/>
      <c r="M16" s="378">
        <f>'[4]الموصل 10'!$C$15:$T$15</f>
        <v>1.5</v>
      </c>
      <c r="N16" s="378">
        <f>'[4]الموصل 10'!$C$15:$T$15</f>
        <v>2</v>
      </c>
      <c r="O16" s="378">
        <f>'[4]الموصل 10'!$C$15:$T$15</f>
        <v>2.5</v>
      </c>
      <c r="P16" s="378">
        <f>'[4]الموصل 10'!$C$15:$T$15</f>
        <v>2.5</v>
      </c>
      <c r="Q16" s="377">
        <f>'[4]الموصل 10'!$C$15:$T$15</f>
        <v>12</v>
      </c>
      <c r="R16" s="377"/>
      <c r="S16" s="377"/>
      <c r="T16" s="377"/>
      <c r="U16" s="420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</row>
    <row r="17" spans="1:49" s="356" customFormat="1" ht="49.5" customHeight="1">
      <c r="A17" s="411">
        <v>11</v>
      </c>
      <c r="B17" s="418" t="s">
        <v>22</v>
      </c>
      <c r="C17" s="378">
        <f>'[4]بابل 11'!$C$15:$T$15</f>
        <v>6</v>
      </c>
      <c r="D17" s="378"/>
      <c r="E17" s="378">
        <f>'[4]بابل 11'!$C$15:$T$15</f>
        <v>7</v>
      </c>
      <c r="F17" s="378">
        <f>'[4]بابل 11'!$C$15:$T$15</f>
        <v>7</v>
      </c>
      <c r="G17" s="378"/>
      <c r="H17" s="377">
        <f>'[4]بابل 11'!$C$15:$T$15</f>
        <v>16</v>
      </c>
      <c r="I17" s="377">
        <f>'[4]بابل 11'!$C$15:$T$15</f>
        <v>15</v>
      </c>
      <c r="J17" s="377">
        <f>'[4]بابل 11'!$C$15:$T$15</f>
        <v>15</v>
      </c>
      <c r="K17" s="377"/>
      <c r="L17" s="377"/>
      <c r="M17" s="378">
        <f>'[4]بابل 11'!$C$15:$T$15</f>
        <v>4</v>
      </c>
      <c r="N17" s="378"/>
      <c r="O17" s="378">
        <f>'[4]بابل 11'!$C$15:$T$15</f>
        <v>5</v>
      </c>
      <c r="P17" s="378">
        <f>'[4]بابل 11'!$C$15:$T$15</f>
        <v>5</v>
      </c>
      <c r="Q17" s="377">
        <f>'[4]بابل 11'!$C$15:$T$15</f>
        <v>14</v>
      </c>
      <c r="R17" s="377"/>
      <c r="S17" s="377"/>
      <c r="T17" s="377"/>
      <c r="U17" s="416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</row>
    <row r="18" spans="1:49" s="356" customFormat="1" ht="49.5" customHeight="1">
      <c r="A18" s="421">
        <v>12</v>
      </c>
      <c r="B18" s="418" t="s">
        <v>23</v>
      </c>
      <c r="C18" s="378">
        <f>'[4]الاهلي العراقي 12'!$C$15:$T$15</f>
        <v>4.45</v>
      </c>
      <c r="D18" s="378">
        <f>'[4]الاهلي العراقي 12'!$C$15:$T$15</f>
        <v>5.12</v>
      </c>
      <c r="E18" s="378">
        <f>'[4]الاهلي العراقي 12'!$C$15:$T$15</f>
        <v>5.37</v>
      </c>
      <c r="F18" s="378"/>
      <c r="G18" s="378"/>
      <c r="H18" s="377">
        <f>'[4]الاهلي العراقي 12'!$C$15:$T$15</f>
        <v>13</v>
      </c>
      <c r="I18" s="377">
        <f>'[4]الاهلي العراقي 12'!$C$15:$T$15</f>
        <v>13</v>
      </c>
      <c r="J18" s="377">
        <f>'[4]الاهلي العراقي 12'!$C$15:$T$15</f>
        <v>13</v>
      </c>
      <c r="K18" s="377">
        <f>'[4]الاهلي العراقي 12'!$C$15:$T$15</f>
        <v>14</v>
      </c>
      <c r="L18" s="377">
        <f>'[4]الاهلي العراقي 12'!$C$15:$T$15</f>
        <v>15</v>
      </c>
      <c r="M18" s="378">
        <f>'[4]الاهلي العراقي 12'!$C$15:$T$15</f>
        <v>2.06</v>
      </c>
      <c r="N18" s="378">
        <f>'[4]الاهلي العراقي 12'!$C$15:$T$15</f>
        <v>3.38</v>
      </c>
      <c r="O18" s="378">
        <f>'[4]الاهلي العراقي 12'!$C$15:$T$15</f>
        <v>3.63</v>
      </c>
      <c r="P18" s="378"/>
      <c r="Q18" s="377">
        <f>'[4]الاهلي العراقي 12'!$C$15:$T$15</f>
        <v>13</v>
      </c>
      <c r="R18" s="377">
        <f>'[4]الاهلي العراقي 12'!$C$15:$T$15</f>
        <v>14</v>
      </c>
      <c r="S18" s="377">
        <f>'[4]الاهلي العراقي 12'!$C$15:$T$15</f>
        <v>15</v>
      </c>
      <c r="T18" s="377"/>
      <c r="U18" s="413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</row>
    <row r="19" spans="1:49" s="356" customFormat="1" ht="49.5" customHeight="1">
      <c r="A19" s="422">
        <v>13</v>
      </c>
      <c r="B19" s="423" t="s">
        <v>24</v>
      </c>
      <c r="C19" s="378">
        <f>'[4]الائتمان العراقي 13'!$C$15:$T$15</f>
        <v>1</v>
      </c>
      <c r="D19" s="378">
        <f>'[4]الائتمان العراقي 13'!$C$15:$T$15</f>
        <v>1</v>
      </c>
      <c r="E19" s="378">
        <f>'[4]الائتمان العراقي 13'!$C$15:$T$15</f>
        <v>1.25</v>
      </c>
      <c r="F19" s="378"/>
      <c r="G19" s="378"/>
      <c r="H19" s="377">
        <f>'[4]الائتمان العراقي 13'!$C$15:$T$15</f>
        <v>12</v>
      </c>
      <c r="I19" s="377"/>
      <c r="J19" s="377"/>
      <c r="K19" s="377">
        <f>'[4]الائتمان العراقي 13'!$C$15:$T$15</f>
        <v>11</v>
      </c>
      <c r="L19" s="377"/>
      <c r="M19" s="378"/>
      <c r="N19" s="378"/>
      <c r="O19" s="378"/>
      <c r="P19" s="378"/>
      <c r="Q19" s="377"/>
      <c r="R19" s="377">
        <f>'[4]الائتمان العراقي 13'!$C$15:$T$15</f>
        <v>12</v>
      </c>
      <c r="S19" s="377"/>
      <c r="T19" s="377"/>
      <c r="U19" s="413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</row>
    <row r="20" spans="1:49" s="356" customFormat="1" ht="49.5" customHeight="1">
      <c r="A20" s="421">
        <v>14</v>
      </c>
      <c r="B20" s="418" t="s">
        <v>27</v>
      </c>
      <c r="C20" s="379">
        <f>'[4]الاقتصاد 14'!$C$15:$T$15</f>
        <v>0.005</v>
      </c>
      <c r="D20" s="378">
        <f>'[4]الاقتصاد 14'!$C$15:$T$15</f>
        <v>2</v>
      </c>
      <c r="E20" s="378">
        <f>'[4]الاقتصاد 14'!$C$15:$T$15</f>
        <v>3</v>
      </c>
      <c r="F20" s="378">
        <f>'[4]الاقتصاد 14'!$C$15:$T$15</f>
        <v>3.75</v>
      </c>
      <c r="G20" s="378"/>
      <c r="H20" s="377">
        <f>'[4]الاقتصاد 14'!$C$15:$T$15</f>
        <v>10</v>
      </c>
      <c r="I20" s="377"/>
      <c r="J20" s="377">
        <f>'[4]الاقتصاد 14'!$C$15:$T$15</f>
        <v>12</v>
      </c>
      <c r="K20" s="377">
        <f>'[4]الاقتصاد 14'!$C$15:$T$15</f>
        <v>12</v>
      </c>
      <c r="L20" s="377">
        <f>'[4]الاقتصاد 14'!$C$15:$T$15</f>
        <v>12</v>
      </c>
      <c r="M20" s="379">
        <f>'[4]الاقتصاد 14'!$C$15:$T$15</f>
        <v>0.005</v>
      </c>
      <c r="N20" s="378">
        <f>'[4]الاقتصاد 14'!$C$15:$T$15</f>
        <v>1</v>
      </c>
      <c r="O20" s="378">
        <f>'[4]الاقتصاد 14'!$C$15:$T$15</f>
        <v>2</v>
      </c>
      <c r="P20" s="378">
        <f>'[4]الاقتصاد 14'!$C$15:$T$15</f>
        <v>2.5</v>
      </c>
      <c r="Q20" s="377">
        <f>'[4]الاقتصاد 14'!$C$15:$T$15</f>
        <v>10</v>
      </c>
      <c r="R20" s="377">
        <f>'[4]الاقتصاد 14'!$C$15:$T$15</f>
        <v>10</v>
      </c>
      <c r="S20" s="377">
        <f>'[4]الاقتصاد 14'!$C$15:$T$15</f>
        <v>10</v>
      </c>
      <c r="T20" s="377"/>
      <c r="U20" s="413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</row>
    <row r="21" spans="1:49" s="356" customFormat="1" ht="49.5" customHeight="1">
      <c r="A21" s="421">
        <v>15</v>
      </c>
      <c r="B21" s="418" t="s">
        <v>81</v>
      </c>
      <c r="C21" s="378">
        <f>'[4]سومر 15'!$C$15:$T$15</f>
        <v>5</v>
      </c>
      <c r="D21" s="378">
        <f>'[4]سومر 15'!$C$15:$T$15</f>
        <v>6</v>
      </c>
      <c r="E21" s="378">
        <f>'[4]سومر 15'!$C$15:$T$15</f>
        <v>6.5</v>
      </c>
      <c r="F21" s="378"/>
      <c r="G21" s="378"/>
      <c r="H21" s="377">
        <f>'[4]سومر 15'!$C$15:$T$15</f>
        <v>18</v>
      </c>
      <c r="I21" s="377">
        <f>'[4]سومر 15'!$C$15:$T$15</f>
        <v>12</v>
      </c>
      <c r="J21" s="377">
        <f>'[4]سومر 15'!$C$15:$T$15</f>
        <v>12</v>
      </c>
      <c r="K21" s="377">
        <f>'[4]سومر 15'!$C$15:$T$15</f>
        <v>13</v>
      </c>
      <c r="L21" s="377"/>
      <c r="M21" s="378">
        <f>'[4]سومر 15'!$C$15:$T$15</f>
        <v>3</v>
      </c>
      <c r="N21" s="378">
        <f>'[4]سومر 15'!$C$15:$T$15</f>
        <v>4</v>
      </c>
      <c r="O21" s="378">
        <f>'[4]سومر 15'!$C$15:$T$15</f>
        <v>5</v>
      </c>
      <c r="P21" s="378"/>
      <c r="Q21" s="377"/>
      <c r="R21" s="377">
        <f>'[4]سومر 15'!$C$15:$T$15</f>
        <v>13.5</v>
      </c>
      <c r="S21" s="377"/>
      <c r="T21" s="377"/>
      <c r="U21" s="413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</row>
    <row r="22" spans="1:49" s="356" customFormat="1" ht="49.5" customHeight="1">
      <c r="A22" s="421">
        <v>16</v>
      </c>
      <c r="B22" s="412" t="s">
        <v>47</v>
      </c>
      <c r="C22" s="378">
        <f>'[4]الخليج 16 '!$C$15:$T$15</f>
        <v>3</v>
      </c>
      <c r="D22" s="378"/>
      <c r="E22" s="378">
        <f>'[4]الخليج 16 '!$C$15:$T$15</f>
        <v>4.75</v>
      </c>
      <c r="F22" s="378"/>
      <c r="G22" s="378"/>
      <c r="H22" s="377">
        <f>'[4]الخليج 16 '!$C$15:$T$15</f>
        <v>15</v>
      </c>
      <c r="I22" s="377">
        <f>'[4]الخليج 16 '!$C$15:$T$15</f>
        <v>14</v>
      </c>
      <c r="J22" s="377">
        <f>'[4]الخليج 16 '!$C$15:$T$15</f>
        <v>14</v>
      </c>
      <c r="K22" s="377">
        <f>'[4]الخليج 16 '!$C$15:$T$15</f>
        <v>15</v>
      </c>
      <c r="L22" s="377"/>
      <c r="M22" s="378">
        <f>'[4]الخليج 16 '!$C$15:$T$15</f>
        <v>1.5</v>
      </c>
      <c r="N22" s="378"/>
      <c r="O22" s="378">
        <f>'[4]الخليج 16 '!$C$15:$T$15</f>
        <v>1.75</v>
      </c>
      <c r="P22" s="378"/>
      <c r="Q22" s="377">
        <f>'[4]الخليج 16 '!$C$15:$T$15</f>
        <v>14</v>
      </c>
      <c r="R22" s="377"/>
      <c r="S22" s="377"/>
      <c r="T22" s="377"/>
      <c r="U22" s="413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</row>
    <row r="23" spans="1:49" s="356" customFormat="1" ht="49.5" customHeight="1">
      <c r="A23" s="411">
        <v>17</v>
      </c>
      <c r="B23" s="418" t="s">
        <v>48</v>
      </c>
      <c r="C23" s="378">
        <f>'[4]الوركاء 17 '!$C$15:$T$15</f>
        <v>2.5</v>
      </c>
      <c r="D23" s="378">
        <f>'[4]الوركاء 17 '!$C$15:$T$15</f>
        <v>4</v>
      </c>
      <c r="E23" s="378">
        <f>'[4]الوركاء 17 '!$C$15:$T$15</f>
        <v>5.5</v>
      </c>
      <c r="F23" s="378"/>
      <c r="G23" s="378"/>
      <c r="H23" s="377">
        <f>'[4]الوركاء 17 '!$C$15:$T$15</f>
        <v>25</v>
      </c>
      <c r="I23" s="377">
        <f>'[4]الوركاء 17 '!$C$15:$T$15</f>
        <v>25</v>
      </c>
      <c r="J23" s="377">
        <f>'[4]الوركاء 17 '!$C$15:$T$15</f>
        <v>25</v>
      </c>
      <c r="K23" s="377"/>
      <c r="L23" s="377"/>
      <c r="M23" s="378">
        <f>'[4]الوركاء 17 '!$C$15:$T$15</f>
        <v>1</v>
      </c>
      <c r="N23" s="378"/>
      <c r="O23" s="378"/>
      <c r="P23" s="378"/>
      <c r="Q23" s="377">
        <f>'[4]الوركاء 17 '!$C$15:$T$15</f>
        <v>25</v>
      </c>
      <c r="R23" s="377"/>
      <c r="S23" s="377"/>
      <c r="T23" s="377"/>
      <c r="U23" s="413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</row>
    <row r="24" spans="1:49" s="356" customFormat="1" ht="49.5" customHeight="1">
      <c r="A24" s="411">
        <v>18</v>
      </c>
      <c r="B24" s="418" t="s">
        <v>128</v>
      </c>
      <c r="C24" s="378">
        <f>'[4]الشمال 18'!$C$15:$T$15</f>
        <v>1</v>
      </c>
      <c r="D24" s="378"/>
      <c r="E24" s="378">
        <f>'[4]الشمال 18'!$C$15:$T$15</f>
        <v>3</v>
      </c>
      <c r="F24" s="378">
        <f>'[4]الشمال 18'!$C$15:$T$15</f>
        <v>4</v>
      </c>
      <c r="G24" s="378"/>
      <c r="H24" s="377">
        <f>'[4]الشمال 18'!$C$15:$T$15</f>
        <v>11</v>
      </c>
      <c r="I24" s="377">
        <f>'[4]الشمال 18'!$C$15:$T$15</f>
        <v>11</v>
      </c>
      <c r="J24" s="377">
        <f>'[4]الشمال 18'!$C$15:$T$15</f>
        <v>11</v>
      </c>
      <c r="K24" s="377"/>
      <c r="L24" s="377"/>
      <c r="M24" s="378">
        <f>'[4]الشمال 18'!$C$15:$T$15</f>
        <v>1</v>
      </c>
      <c r="N24" s="378"/>
      <c r="O24" s="378">
        <f>'[4]الشمال 18'!$C$15:$T$15</f>
        <v>2</v>
      </c>
      <c r="P24" s="378">
        <f>'[4]الشمال 18'!$C$15:$T$15</f>
        <v>3</v>
      </c>
      <c r="Q24" s="377">
        <f>'[4]الشمال 18'!$C$15:$T$15</f>
        <v>11</v>
      </c>
      <c r="R24" s="377"/>
      <c r="S24" s="377"/>
      <c r="T24" s="377"/>
      <c r="U24" s="413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</row>
    <row r="25" spans="1:49" s="356" customFormat="1" ht="49.5" customHeight="1">
      <c r="A25" s="424">
        <v>19</v>
      </c>
      <c r="B25" s="425" t="s">
        <v>33</v>
      </c>
      <c r="C25" s="378">
        <f>'[4]الاتحاد العراقي 19 '!$C$15:$T$15</f>
        <v>8</v>
      </c>
      <c r="D25" s="378">
        <f>'[4]الاتحاد العراقي 19 '!$C$15:$T$15</f>
        <v>9</v>
      </c>
      <c r="E25" s="378">
        <f>'[4]الاتحاد العراقي 19 '!$C$15:$T$15</f>
        <v>10</v>
      </c>
      <c r="F25" s="378"/>
      <c r="G25" s="378"/>
      <c r="H25" s="377">
        <f>'[4]الاتحاد العراقي 19 '!$C$15:$T$15</f>
        <v>14</v>
      </c>
      <c r="I25" s="377">
        <f>'[4]الاتحاد العراقي 19 '!$C$15:$T$15</f>
        <v>14</v>
      </c>
      <c r="J25" s="377">
        <f>'[4]الاتحاد العراقي 19 '!$C$15:$T$15</f>
        <v>12</v>
      </c>
      <c r="K25" s="377">
        <f>'[4]الاتحاد العراقي 19 '!$C$15:$T$15</f>
        <v>13</v>
      </c>
      <c r="L25" s="377"/>
      <c r="M25" s="378">
        <f>'[4]الاتحاد العراقي 19 '!$C$15:$T$15</f>
        <v>2</v>
      </c>
      <c r="N25" s="378">
        <f>'[4]الاتحاد العراقي 19 '!$C$15:$T$15</f>
        <v>2.5</v>
      </c>
      <c r="O25" s="378">
        <f>'[4]الاتحاد العراقي 19 '!$C$15:$T$15</f>
        <v>3</v>
      </c>
      <c r="P25" s="378"/>
      <c r="Q25" s="377">
        <f>'[4]الاتحاد العراقي 19 '!$C$15:$T$15</f>
        <v>13</v>
      </c>
      <c r="R25" s="377"/>
      <c r="S25" s="377"/>
      <c r="T25" s="377"/>
      <c r="U25" s="413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</row>
    <row r="26" spans="1:49" s="356" customFormat="1" ht="49.5" customHeight="1">
      <c r="A26" s="424">
        <v>20</v>
      </c>
      <c r="B26" s="425" t="s">
        <v>49</v>
      </c>
      <c r="C26" s="378">
        <f>'[4]اشور 20'!$C$15:$T$15</f>
        <v>3</v>
      </c>
      <c r="D26" s="378">
        <f>'[4]اشور 20'!$C$15:$T$15</f>
        <v>5.9</v>
      </c>
      <c r="E26" s="378">
        <f>'[4]اشور 20'!$C$15:$T$15</f>
        <v>6.7</v>
      </c>
      <c r="F26" s="378"/>
      <c r="G26" s="378"/>
      <c r="H26" s="377">
        <f>'[4]اشور 20'!$C$15:$T$15</f>
        <v>16</v>
      </c>
      <c r="I26" s="377">
        <f>'[4]اشور 20'!$C$15:$T$15</f>
        <v>16</v>
      </c>
      <c r="J26" s="377">
        <f>'[4]اشور 20'!$C$15:$T$15</f>
        <v>12</v>
      </c>
      <c r="K26" s="377"/>
      <c r="L26" s="377"/>
      <c r="M26" s="378">
        <f>'[4]اشور 20'!$C$15:$T$15</f>
        <v>2</v>
      </c>
      <c r="N26" s="378">
        <f>'[4]اشور 20'!$C$15:$T$15</f>
        <v>2.9</v>
      </c>
      <c r="O26" s="378">
        <f>'[4]اشور 20'!$C$15:$T$15</f>
        <v>3.35</v>
      </c>
      <c r="P26" s="378">
        <f>'[4]اشور 20'!$C$15:$T$15</f>
        <v>3.5</v>
      </c>
      <c r="Q26" s="377">
        <f>'[4]اشور 20'!$C$15:$T$15</f>
        <v>15</v>
      </c>
      <c r="R26" s="377"/>
      <c r="S26" s="377"/>
      <c r="T26" s="377"/>
      <c r="U26" s="413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</row>
    <row r="27" spans="1:49" s="356" customFormat="1" ht="49.5" customHeight="1">
      <c r="A27" s="424">
        <v>21</v>
      </c>
      <c r="B27" s="425" t="s">
        <v>32</v>
      </c>
      <c r="C27" s="378">
        <f>'[4]المنصور 21'!$C$15:$T$15</f>
        <v>3</v>
      </c>
      <c r="D27" s="378">
        <f>'[4]المنصور 21'!$C$15:$T$15</f>
        <v>4</v>
      </c>
      <c r="E27" s="378"/>
      <c r="F27" s="378"/>
      <c r="G27" s="378"/>
      <c r="H27" s="377">
        <f>'[4]المنصور 21'!$C$15:$T$15</f>
        <v>11</v>
      </c>
      <c r="I27" s="377">
        <f>'[4]المنصور 21'!$C$15:$T$15</f>
        <v>11</v>
      </c>
      <c r="J27" s="377">
        <f>'[4]المنصور 21'!$C$15:$T$15</f>
        <v>10.5</v>
      </c>
      <c r="K27" s="377"/>
      <c r="L27" s="377"/>
      <c r="M27" s="378">
        <f>'[4]المنصور 21'!$C$15:$T$15</f>
        <v>2</v>
      </c>
      <c r="N27" s="378">
        <f>'[4]المنصور 21'!$C$15:$T$15</f>
        <v>2.2</v>
      </c>
      <c r="O27" s="378"/>
      <c r="P27" s="378"/>
      <c r="Q27" s="377">
        <f>'[4]المنصور 21'!$C$15:$T$15</f>
        <v>11</v>
      </c>
      <c r="R27" s="377"/>
      <c r="S27" s="377"/>
      <c r="T27" s="377"/>
      <c r="U27" s="413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</row>
    <row r="28" spans="1:49" s="356" customFormat="1" ht="49.5" customHeight="1">
      <c r="A28" s="424">
        <v>22</v>
      </c>
      <c r="B28" s="425" t="s">
        <v>129</v>
      </c>
      <c r="C28" s="378">
        <f>'[4]الزراعي التركي 22 '!$C$15:$T$15</f>
        <v>2</v>
      </c>
      <c r="D28" s="378">
        <f>'[4]الزراعي التركي 22 '!$C$15:$T$15</f>
        <v>2.5</v>
      </c>
      <c r="E28" s="378">
        <f>'[4]الزراعي التركي 22 '!$C$15:$T$15</f>
        <v>3</v>
      </c>
      <c r="F28" s="378"/>
      <c r="G28" s="378"/>
      <c r="H28" s="377">
        <f>'[4]الزراعي التركي 22 '!$C$15:$T$15</f>
        <v>25</v>
      </c>
      <c r="I28" s="377"/>
      <c r="J28" s="377">
        <f>'[4]الزراعي التركي 22 '!$C$15:$T$15</f>
        <v>27</v>
      </c>
      <c r="K28" s="377"/>
      <c r="L28" s="377"/>
      <c r="M28" s="378">
        <f>'[4]الزراعي التركي 22 '!$C$15:$T$15</f>
        <v>0.5</v>
      </c>
      <c r="N28" s="378">
        <f>'[4]الزراعي التركي 22 '!$C$15:$T$15</f>
        <v>1</v>
      </c>
      <c r="O28" s="378">
        <f>'[4]الزراعي التركي 22 '!$C$15:$T$15</f>
        <v>1</v>
      </c>
      <c r="P28" s="378"/>
      <c r="Q28" s="377">
        <f>'[4]الزراعي التركي 22 '!$C$15:$T$15</f>
        <v>25</v>
      </c>
      <c r="R28" s="377"/>
      <c r="S28" s="377"/>
      <c r="T28" s="377"/>
      <c r="U28" s="413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</row>
    <row r="29" spans="1:49" s="356" customFormat="1" ht="49.5" customHeight="1">
      <c r="A29" s="422">
        <v>23</v>
      </c>
      <c r="B29" s="90" t="s">
        <v>50</v>
      </c>
      <c r="C29" s="378">
        <f>'[4]الهدى 23'!$C$15:$T$15</f>
        <v>5</v>
      </c>
      <c r="D29" s="378">
        <f>'[4]الهدى 23'!$C$15:$T$15</f>
        <v>6</v>
      </c>
      <c r="E29" s="378">
        <f>'[4]الهدى 23'!$C$15:$T$15</f>
        <v>6.5</v>
      </c>
      <c r="F29" s="378">
        <f>'[4]الهدى 23'!$C$15:$T$15</f>
        <v>6.5</v>
      </c>
      <c r="G29" s="378"/>
      <c r="H29" s="377">
        <f>'[4]الهدى 23'!$C$15:$T$15</f>
        <v>15</v>
      </c>
      <c r="I29" s="377">
        <f>'[4]الهدى 23'!$C$15:$T$15</f>
        <v>15</v>
      </c>
      <c r="J29" s="377">
        <f>'[4]الهدى 23'!$C$15:$T$15</f>
        <v>10.5</v>
      </c>
      <c r="K29" s="377">
        <f>'[4]الهدى 23'!$C$15:$T$15</f>
        <v>11</v>
      </c>
      <c r="L29" s="377"/>
      <c r="M29" s="378">
        <f>'[4]الهدى 23'!$C$15:$T$15</f>
        <v>2.5</v>
      </c>
      <c r="N29" s="378">
        <f>'[4]الهدى 23'!$C$15:$T$15</f>
        <v>3.5</v>
      </c>
      <c r="O29" s="378">
        <f>'[4]الهدى 23'!$C$15:$T$15</f>
        <v>4</v>
      </c>
      <c r="P29" s="378">
        <f>'[4]الهدى 23'!$C$15:$T$15</f>
        <v>4</v>
      </c>
      <c r="Q29" s="377"/>
      <c r="R29" s="377"/>
      <c r="S29" s="377"/>
      <c r="T29" s="377"/>
      <c r="U29" s="413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</row>
    <row r="30" spans="1:49" s="356" customFormat="1" ht="49.5" customHeight="1">
      <c r="A30" s="422">
        <v>24</v>
      </c>
      <c r="B30" s="91" t="s">
        <v>51</v>
      </c>
      <c r="C30" s="378"/>
      <c r="D30" s="378">
        <f>'[4]بيبلوس 24 '!$C$15:$T$15</f>
        <v>2.25</v>
      </c>
      <c r="E30" s="378">
        <f>'[4]بيبلوس 24 '!$C$15:$T$15</f>
        <v>3.13</v>
      </c>
      <c r="F30" s="378">
        <f>'[4]بيبلوس 24 '!$C$15:$T$15</f>
        <v>3.88</v>
      </c>
      <c r="G30" s="378"/>
      <c r="H30" s="377"/>
      <c r="I30" s="377"/>
      <c r="J30" s="377">
        <f>'[4]بيبلوس 24 '!$C$15:$T$15</f>
        <v>8</v>
      </c>
      <c r="K30" s="377">
        <f>'[4]بيبلوس 24 '!$C$15:$T$15</f>
        <v>3.5</v>
      </c>
      <c r="L30" s="377">
        <f>'[4]بيبلوس 24 '!$C$15:$T$15</f>
        <v>2.63</v>
      </c>
      <c r="M30" s="378">
        <f>'[4]بيبلوس 24 '!$C$15:$T$15</f>
        <v>2.88</v>
      </c>
      <c r="N30" s="378">
        <f>'[4]بيبلوس 24 '!$C$15:$T$15</f>
        <v>3.13</v>
      </c>
      <c r="O30" s="378">
        <f>'[4]بيبلوس 24 '!$C$15:$T$15</f>
        <v>8</v>
      </c>
      <c r="P30" s="378"/>
      <c r="Q30" s="377"/>
      <c r="R30" s="377"/>
      <c r="S30" s="377"/>
      <c r="T30" s="377">
        <f>'[4]بيبلوس 24 '!$C$15:$T$15</f>
        <v>6.5</v>
      </c>
      <c r="U30" s="413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</row>
    <row r="31" spans="1:49" s="356" customFormat="1" ht="49.5" customHeight="1">
      <c r="A31" s="422">
        <v>25</v>
      </c>
      <c r="B31" s="90" t="s">
        <v>82</v>
      </c>
      <c r="C31" s="378">
        <f>'[4]عبر العراق 25 '!$C$15:$T$15</f>
        <v>7</v>
      </c>
      <c r="D31" s="378">
        <f>'[4]عبر العراق 25 '!$C$15:$T$15</f>
        <v>8</v>
      </c>
      <c r="E31" s="378">
        <f>'[4]عبر العراق 25 '!$C$15:$T$15</f>
        <v>9.25</v>
      </c>
      <c r="F31" s="378">
        <f>'[4]عبر العراق 25 '!$C$15:$T$15</f>
        <v>9</v>
      </c>
      <c r="G31" s="378"/>
      <c r="H31" s="377">
        <f>'[4]عبر العراق 25 '!$C$15:$T$15</f>
        <v>11.5</v>
      </c>
      <c r="I31" s="377">
        <f>'[4]عبر العراق 25 '!$C$15:$T$15</f>
        <v>11</v>
      </c>
      <c r="J31" s="377">
        <f>'[4]عبر العراق 25 '!$C$15:$T$15</f>
        <v>11</v>
      </c>
      <c r="K31" s="377">
        <f>'[4]عبر العراق 25 '!$C$15:$T$15</f>
        <v>11</v>
      </c>
      <c r="L31" s="377">
        <f>'[4]عبر العراق 25 '!$C$15:$T$15</f>
        <v>14</v>
      </c>
      <c r="M31" s="378">
        <f>'[4]عبر العراق 25 '!$C$15:$T$15</f>
        <v>3</v>
      </c>
      <c r="N31" s="378">
        <f>'[4]عبر العراق 25 '!$C$15:$T$15</f>
        <v>4</v>
      </c>
      <c r="O31" s="378">
        <f>'[4]عبر العراق 25 '!$C$15:$T$15</f>
        <v>5</v>
      </c>
      <c r="P31" s="378">
        <f>'[4]عبر العراق 25 '!$C$15:$T$15</f>
        <v>5.5</v>
      </c>
      <c r="Q31" s="377">
        <f>'[4]عبر العراق 25 '!$C$15:$T$15</f>
        <v>11</v>
      </c>
      <c r="R31" s="377"/>
      <c r="S31" s="377"/>
      <c r="T31" s="377"/>
      <c r="U31" s="413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</row>
    <row r="32" spans="1:49" s="356" customFormat="1" ht="49.5" customHeight="1">
      <c r="A32" s="422">
        <v>26</v>
      </c>
      <c r="B32" s="425" t="s">
        <v>130</v>
      </c>
      <c r="C32" s="378">
        <f>'[4]انتركونتننتال 26  '!$C$15:$T$15</f>
        <v>2.58</v>
      </c>
      <c r="D32" s="378">
        <f>'[4]انتركونتننتال 26  '!$C$15:$T$15</f>
        <v>4.89</v>
      </c>
      <c r="E32" s="378"/>
      <c r="F32" s="378"/>
      <c r="G32" s="378"/>
      <c r="H32" s="377">
        <f>'[4]انتركونتننتال 26  '!$C$15:$T$15</f>
        <v>14</v>
      </c>
      <c r="I32" s="377"/>
      <c r="J32" s="377">
        <f>'[4]انتركونتننتال 26  '!$C$15:$T$15</f>
        <v>14.62</v>
      </c>
      <c r="K32" s="377">
        <f>'[4]انتركونتننتال 26  '!$C$15:$T$15</f>
        <v>12</v>
      </c>
      <c r="L32" s="377">
        <f>'[4]انتركونتننتال 26  '!$C$15:$T$15</f>
        <v>10</v>
      </c>
      <c r="M32" s="378">
        <f>'[4]انتركونتننتال 26  '!$C$15:$T$15</f>
        <v>0.83</v>
      </c>
      <c r="N32" s="378">
        <f>'[4]انتركونتننتال 26  '!$C$15:$T$15</f>
        <v>4.21</v>
      </c>
      <c r="O32" s="378"/>
      <c r="P32" s="378"/>
      <c r="Q32" s="377">
        <f>'[4]انتركونتننتال 26  '!$C$15:$T$15</f>
        <v>11.58</v>
      </c>
      <c r="R32" s="377">
        <f>'[4]انتركونتننتال 26  '!$C$15:$T$15</f>
        <v>9.5</v>
      </c>
      <c r="S32" s="377">
        <f>'[4]انتركونتننتال 26  '!$C$15:$T$15</f>
        <v>9.5</v>
      </c>
      <c r="T32" s="377">
        <f>'[4]انتركونتننتال 26  '!$C$15:$T$15</f>
        <v>6.47</v>
      </c>
      <c r="U32" s="413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</row>
    <row r="33" spans="1:49" s="356" customFormat="1" ht="49.5" customHeight="1">
      <c r="A33" s="422">
        <v>27</v>
      </c>
      <c r="B33" s="425" t="s">
        <v>131</v>
      </c>
      <c r="C33" s="378"/>
      <c r="D33" s="378"/>
      <c r="E33" s="378"/>
      <c r="F33" s="378"/>
      <c r="G33" s="378"/>
      <c r="H33" s="377"/>
      <c r="I33" s="377"/>
      <c r="J33" s="377"/>
      <c r="K33" s="377"/>
      <c r="L33" s="377"/>
      <c r="M33" s="378"/>
      <c r="N33" s="378">
        <f>'[4]وقفلر 27'!$C$15:$T$15</f>
        <v>2</v>
      </c>
      <c r="O33" s="378"/>
      <c r="P33" s="378"/>
      <c r="Q33" s="377">
        <f>'[4]وقفلر 27'!$C$15:$T$15</f>
        <v>11</v>
      </c>
      <c r="R33" s="377">
        <f>'[4]وقفلر 27'!$C$15:$T$15</f>
        <v>12</v>
      </c>
      <c r="S33" s="377">
        <f>'[4]وقفلر 27'!$C$15:$T$15</f>
        <v>13</v>
      </c>
      <c r="T33" s="377">
        <f>'[4]وقفلر 27'!$C$15:$T$15</f>
        <v>13</v>
      </c>
      <c r="U33" s="413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</row>
    <row r="34" spans="1:49" s="356" customFormat="1" ht="49.5" customHeight="1">
      <c r="A34" s="422">
        <v>28</v>
      </c>
      <c r="B34" s="425" t="s">
        <v>132</v>
      </c>
      <c r="C34" s="378">
        <f>'[4]الاعتماد اللبناني 28'!$C$15:$T$15</f>
        <v>6.1</v>
      </c>
      <c r="D34" s="378"/>
      <c r="E34" s="378">
        <f>'[4]الاعتماد اللبناني 28'!$C$15:$T$15</f>
        <v>6.1</v>
      </c>
      <c r="F34" s="378"/>
      <c r="G34" s="378"/>
      <c r="H34" s="377"/>
      <c r="I34" s="377"/>
      <c r="J34" s="377">
        <f>'[4]الاعتماد اللبناني 28'!$C$15:$T$15</f>
        <v>12</v>
      </c>
      <c r="K34" s="377">
        <f>'[4]الاعتماد اللبناني 28'!$C$15:$T$15</f>
        <v>12</v>
      </c>
      <c r="L34" s="377">
        <f>'[4]الاعتماد اللبناني 28'!$C$15:$T$15</f>
        <v>12</v>
      </c>
      <c r="M34" s="378">
        <f>'[4]الاعتماد اللبناني 28'!$C$15:$T$15</f>
        <v>3.7</v>
      </c>
      <c r="N34" s="378"/>
      <c r="O34" s="378">
        <f>'[4]الاعتماد اللبناني 28'!$C$15:$T$15</f>
        <v>3.7</v>
      </c>
      <c r="P34" s="378"/>
      <c r="Q34" s="377">
        <f>'[4]الاعتماد اللبناني 28'!$C$15:$T$15</f>
        <v>12</v>
      </c>
      <c r="R34" s="377">
        <f>'[4]الاعتماد اللبناني 28'!$C$15:$T$15</f>
        <v>12</v>
      </c>
      <c r="S34" s="377">
        <f>'[4]الاعتماد اللبناني 28'!$C$15:$T$15</f>
        <v>12</v>
      </c>
      <c r="T34" s="377">
        <f>'[4]الاعتماد اللبناني 28'!$C$15:$T$15</f>
        <v>12</v>
      </c>
      <c r="U34" s="413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</row>
    <row r="35" spans="1:49" s="356" customFormat="1" ht="49.5" customHeight="1">
      <c r="A35" s="422">
        <v>29</v>
      </c>
      <c r="B35" s="425" t="s">
        <v>133</v>
      </c>
      <c r="C35" s="378"/>
      <c r="D35" s="378"/>
      <c r="E35" s="378"/>
      <c r="F35" s="378"/>
      <c r="G35" s="378"/>
      <c r="H35" s="377"/>
      <c r="I35" s="377"/>
      <c r="J35" s="377"/>
      <c r="K35" s="377"/>
      <c r="L35" s="377"/>
      <c r="M35" s="378"/>
      <c r="N35" s="378">
        <f>'[4]ايش 29'!$C$15:$T$15</f>
        <v>1.63</v>
      </c>
      <c r="O35" s="378"/>
      <c r="P35" s="378"/>
      <c r="Q35" s="377">
        <f>'[4]ايش 29'!$C$15:$T$15</f>
        <v>14.48</v>
      </c>
      <c r="R35" s="377">
        <f>'[4]ايش 29'!$C$15:$T$15</f>
        <v>14.48</v>
      </c>
      <c r="S35" s="377">
        <f>'[4]ايش 29'!$C$15:$T$15</f>
        <v>14.48</v>
      </c>
      <c r="T35" s="377">
        <f>'[4]ايش 29'!$C$15:$T$15</f>
        <v>14.48</v>
      </c>
      <c r="U35" s="413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</row>
    <row r="36" spans="1:49" s="356" customFormat="1" ht="49.5" customHeight="1">
      <c r="A36" s="422">
        <v>30</v>
      </c>
      <c r="B36" s="425" t="s">
        <v>34</v>
      </c>
      <c r="C36" s="378">
        <f>'[4]اربيل 30'!$C$15:$T$15</f>
        <v>7.25</v>
      </c>
      <c r="D36" s="378">
        <f>'[4]اربيل 30'!$C$15:$T$15</f>
        <v>8</v>
      </c>
      <c r="E36" s="378">
        <f>'[4]اربيل 30'!$C$15:$T$15</f>
        <v>8.5</v>
      </c>
      <c r="F36" s="378"/>
      <c r="G36" s="378"/>
      <c r="H36" s="377"/>
      <c r="I36" s="377"/>
      <c r="J36" s="377">
        <f>'[4]اربيل 30'!$C$15:$T$15</f>
        <v>15</v>
      </c>
      <c r="K36" s="377">
        <f>'[4]اربيل 30'!$C$15:$T$15</f>
        <v>15</v>
      </c>
      <c r="L36" s="377">
        <f>'[4]اربيل 30'!$C$15:$T$15</f>
        <v>15</v>
      </c>
      <c r="M36" s="378">
        <f>'[4]اربيل 30'!$C$15:$T$15</f>
        <v>3</v>
      </c>
      <c r="N36" s="378">
        <f>'[4]اربيل 30'!$C$15:$T$15</f>
        <v>3</v>
      </c>
      <c r="O36" s="378">
        <f>'[4]اربيل 30'!$C$15:$T$15</f>
        <v>3.5</v>
      </c>
      <c r="P36" s="378"/>
      <c r="Q36" s="377">
        <f>'[4]اربيل 30'!$C$15:$T$15</f>
        <v>15</v>
      </c>
      <c r="R36" s="377">
        <f>'[4]اربيل 30'!$C$15:$T$15</f>
        <v>15</v>
      </c>
      <c r="S36" s="377">
        <f>'[4]اربيل 30'!$C$15:$T$15</f>
        <v>15</v>
      </c>
      <c r="T36" s="377">
        <f>'[4]اربيل 30'!$C$15:$T$15</f>
        <v>15</v>
      </c>
      <c r="U36" s="413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</row>
    <row r="37" spans="1:49" s="356" customFormat="1" ht="49.5" customHeight="1">
      <c r="A37" s="422">
        <v>31</v>
      </c>
      <c r="B37" s="457" t="s">
        <v>38</v>
      </c>
      <c r="C37" s="378">
        <f>'[4]التنمية الدولي 31 '!$C$15:$T$15</f>
        <v>5</v>
      </c>
      <c r="D37" s="378">
        <f>'[4]التنمية الدولي 31 '!$C$15:$T$15</f>
        <v>6</v>
      </c>
      <c r="E37" s="378">
        <f>'[4]التنمية الدولي 31 '!$C$15:$T$15</f>
        <v>7</v>
      </c>
      <c r="F37" s="378">
        <f>'[4]التنمية الدولي 31 '!$C$15:$T$15</f>
        <v>8</v>
      </c>
      <c r="G37" s="378"/>
      <c r="H37" s="377"/>
      <c r="I37" s="377"/>
      <c r="J37" s="377">
        <f>'[4]التنمية الدولي 31 '!$C$15:$T$15</f>
        <v>14</v>
      </c>
      <c r="K37" s="377">
        <f>'[4]التنمية الدولي 31 '!$C$15:$T$15</f>
        <v>15</v>
      </c>
      <c r="L37" s="377">
        <f>'[4]التنمية الدولي 31 '!$C$15:$T$15</f>
        <v>16</v>
      </c>
      <c r="M37" s="378">
        <f>'[4]التنمية الدولي 31 '!$C$15:$T$15</f>
        <v>2.5</v>
      </c>
      <c r="N37" s="378">
        <f>'[4]التنمية الدولي 31 '!$C$15:$T$15</f>
        <v>3</v>
      </c>
      <c r="O37" s="378">
        <f>'[4]التنمية الدولي 31 '!$C$15:$T$15</f>
        <v>4</v>
      </c>
      <c r="P37" s="378"/>
      <c r="Q37" s="377">
        <f>'[4]التنمية الدولي 31 '!$C$15:$T$15</f>
        <v>10</v>
      </c>
      <c r="R37" s="377">
        <f>'[4]التنمية الدولي 31 '!$C$15:$T$15</f>
        <v>11</v>
      </c>
      <c r="S37" s="377">
        <f>'[4]التنمية الدولي 31 '!$C$15:$T$15</f>
        <v>12</v>
      </c>
      <c r="T37" s="377"/>
      <c r="U37" s="413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</row>
    <row r="38" spans="1:49" s="356" customFormat="1" ht="49.5" customHeight="1">
      <c r="A38" s="422">
        <v>32</v>
      </c>
      <c r="B38" s="426" t="s">
        <v>52</v>
      </c>
      <c r="C38" s="378">
        <f>'[4]ملي ايران 32 '!$C$15:$T$15</f>
        <v>1</v>
      </c>
      <c r="D38" s="378"/>
      <c r="E38" s="378"/>
      <c r="F38" s="378"/>
      <c r="G38" s="378"/>
      <c r="H38" s="377"/>
      <c r="I38" s="377"/>
      <c r="J38" s="377">
        <f>'[4]ملي ايران 32 '!$C$15:$T$15</f>
        <v>9</v>
      </c>
      <c r="K38" s="377">
        <f>'[4]ملي ايران 32 '!$C$15:$T$15</f>
        <v>9</v>
      </c>
      <c r="L38" s="377"/>
      <c r="M38" s="378"/>
      <c r="N38" s="378"/>
      <c r="O38" s="378"/>
      <c r="P38" s="378"/>
      <c r="Q38" s="377"/>
      <c r="R38" s="377"/>
      <c r="S38" s="377"/>
      <c r="T38" s="377"/>
      <c r="U38" s="413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</row>
    <row r="39" spans="1:49" s="356" customFormat="1" ht="49.5" customHeight="1">
      <c r="A39" s="422">
        <v>33</v>
      </c>
      <c r="B39" s="426" t="s">
        <v>36</v>
      </c>
      <c r="C39" s="378">
        <f>'[4]البحر المتوسط 33'!$C$15:$T$15</f>
        <v>2</v>
      </c>
      <c r="D39" s="378">
        <f>'[4]البحر المتوسط 33'!$C$15:$T$15</f>
        <v>2.75</v>
      </c>
      <c r="E39" s="378">
        <f>'[4]البحر المتوسط 33'!$C$15:$T$15</f>
        <v>3.5</v>
      </c>
      <c r="F39" s="378">
        <f>'[4]البحر المتوسط 33'!$C$15:$T$15</f>
        <v>3.75</v>
      </c>
      <c r="G39" s="378">
        <f>'[4]البحر المتوسط 33'!$C$15:$T$15</f>
        <v>4</v>
      </c>
      <c r="H39" s="377">
        <f>'[4]البحر المتوسط 33'!$C$15:$T$15</f>
        <v>11</v>
      </c>
      <c r="I39" s="377">
        <f>'[4]البحر المتوسط 33'!$C$15:$T$15</f>
        <v>10</v>
      </c>
      <c r="J39" s="377">
        <f>'[4]البحر المتوسط 33'!$C$15:$T$15</f>
        <v>11</v>
      </c>
      <c r="K39" s="377">
        <f>'[4]البحر المتوسط 33'!$C$15:$T$15</f>
        <v>12</v>
      </c>
      <c r="L39" s="377">
        <f>'[4]البحر المتوسط 33'!$C$15:$T$15</f>
        <v>13</v>
      </c>
      <c r="M39" s="378">
        <f>'[4]البحر المتوسط 33'!$C$15:$T$15</f>
        <v>2</v>
      </c>
      <c r="N39" s="378">
        <f>'[4]البحر المتوسط 33'!$C$15:$T$15</f>
        <v>2.75</v>
      </c>
      <c r="O39" s="378">
        <f>'[4]البحر المتوسط 33'!$C$15:$T$15</f>
        <v>3.5</v>
      </c>
      <c r="P39" s="378">
        <f>'[4]البحر المتوسط 33'!$C$15:$T$15</f>
        <v>4</v>
      </c>
      <c r="Q39" s="377">
        <f>'[4]البحر المتوسط 33'!$C$15:$T$15</f>
        <v>10.5</v>
      </c>
      <c r="R39" s="377">
        <f>'[4]البحر المتوسط 33'!$C$15:$T$15</f>
        <v>10.5</v>
      </c>
      <c r="S39" s="377">
        <f>'[4]البحر المتوسط 33'!$C$15:$T$15</f>
        <v>11.5</v>
      </c>
      <c r="T39" s="377">
        <f>'[4]البحر المتوسط 33'!$C$15:$T$15</f>
        <v>12</v>
      </c>
      <c r="U39" s="427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</row>
    <row r="40" spans="1:49" s="356" customFormat="1" ht="49.5" customHeight="1">
      <c r="A40" s="422">
        <v>34</v>
      </c>
      <c r="B40" s="426" t="s">
        <v>37</v>
      </c>
      <c r="C40" s="378"/>
      <c r="D40" s="378">
        <f>'[4]البنك اللبناني الفرنسي 34'!$C$15:$T$15</f>
        <v>2</v>
      </c>
      <c r="E40" s="378"/>
      <c r="F40" s="378"/>
      <c r="G40" s="378"/>
      <c r="H40" s="377">
        <f>'[4]البنك اللبناني الفرنسي 34'!$C$15:$T$15</f>
        <v>7.5</v>
      </c>
      <c r="I40" s="377"/>
      <c r="J40" s="377">
        <f>'[4]البنك اللبناني الفرنسي 34'!$C$15:$T$15</f>
        <v>10</v>
      </c>
      <c r="K40" s="377"/>
      <c r="L40" s="377"/>
      <c r="M40" s="378"/>
      <c r="N40" s="378">
        <f>'[4]البنك اللبناني الفرنسي 34'!$C$15:$T$15</f>
        <v>2.25</v>
      </c>
      <c r="O40" s="378">
        <f>'[4]البنك اللبناني الفرنسي 34'!$C$15:$T$15</f>
        <v>2.25</v>
      </c>
      <c r="P40" s="378"/>
      <c r="Q40" s="377">
        <f>'[4]البنك اللبناني الفرنسي 34'!$C$15:$T$15</f>
        <v>8</v>
      </c>
      <c r="R40" s="377"/>
      <c r="S40" s="377"/>
      <c r="T40" s="377"/>
      <c r="U40" s="428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</row>
    <row r="41" spans="1:49" s="356" customFormat="1" ht="49.5" customHeight="1">
      <c r="A41" s="422">
        <v>35</v>
      </c>
      <c r="B41" s="426" t="s">
        <v>134</v>
      </c>
      <c r="C41" s="378"/>
      <c r="D41" s="378">
        <f>'[4]فرنسبنك 35 '!$C$15:$T$15</f>
        <v>1.5</v>
      </c>
      <c r="E41" s="378"/>
      <c r="F41" s="378"/>
      <c r="G41" s="378"/>
      <c r="H41" s="377"/>
      <c r="I41" s="377"/>
      <c r="J41" s="377"/>
      <c r="K41" s="377"/>
      <c r="L41" s="377">
        <f>'[4]فرنسبنك 35 '!$C$15:$T$15</f>
        <v>12</v>
      </c>
      <c r="M41" s="378"/>
      <c r="N41" s="378">
        <f>'[4]فرنسبنك 35 '!$C$15:$T$15</f>
        <v>2</v>
      </c>
      <c r="O41" s="378">
        <f>'[4]فرنسبنك 35 '!$C$15:$T$15</f>
        <v>4</v>
      </c>
      <c r="P41" s="378"/>
      <c r="Q41" s="377"/>
      <c r="R41" s="377"/>
      <c r="S41" s="377"/>
      <c r="T41" s="377">
        <f>'[4]فرنسبنك 35 '!$C$15:$T$15</f>
        <v>12</v>
      </c>
      <c r="U41" s="428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</row>
    <row r="42" spans="1:49" s="356" customFormat="1" ht="78.75" customHeight="1">
      <c r="A42" s="422">
        <v>36</v>
      </c>
      <c r="B42" s="429" t="s">
        <v>135</v>
      </c>
      <c r="C42" s="378">
        <f>'[4]الاقليم التجاري 36 '!$C$15:$T$15</f>
        <v>6</v>
      </c>
      <c r="D42" s="378">
        <f>'[4]الاقليم التجاري 36 '!$C$15:$T$15</f>
        <v>6.5</v>
      </c>
      <c r="E42" s="378">
        <f>'[4]الاقليم التجاري 36 '!$C$15:$T$15</f>
        <v>7</v>
      </c>
      <c r="F42" s="378"/>
      <c r="G42" s="378"/>
      <c r="H42" s="377">
        <f>'[4]الاقليم التجاري 36 '!$C$15:$T$15</f>
        <v>12</v>
      </c>
      <c r="I42" s="377"/>
      <c r="J42" s="377">
        <f>'[4]الاقليم التجاري 36 '!$C$15:$T$15</f>
        <v>10</v>
      </c>
      <c r="K42" s="377">
        <f>'[4]الاقليم التجاري 36 '!$C$15:$T$15</f>
        <v>12</v>
      </c>
      <c r="L42" s="377"/>
      <c r="M42" s="378">
        <f>'[4]الاقليم التجاري 36 '!$C$15:$T$15</f>
        <v>3</v>
      </c>
      <c r="N42" s="378">
        <f>'[4]الاقليم التجاري 36 '!$C$15:$T$15</f>
        <v>4</v>
      </c>
      <c r="O42" s="378">
        <f>'[4]الاقليم التجاري 36 '!$C$15:$T$15</f>
        <v>5</v>
      </c>
      <c r="P42" s="378"/>
      <c r="Q42" s="377">
        <f>'[4]الاقليم التجاري 36 '!$C$15:$T$15</f>
        <v>11</v>
      </c>
      <c r="R42" s="377">
        <f>'[4]الاقليم التجاري 36 '!$C$15:$T$15</f>
        <v>12</v>
      </c>
      <c r="S42" s="377"/>
      <c r="T42" s="377"/>
      <c r="U42" s="428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4"/>
      <c r="AU42" s="414"/>
      <c r="AV42" s="414"/>
      <c r="AW42" s="414"/>
    </row>
    <row r="43" spans="1:49" s="356" customFormat="1" ht="78.75" customHeight="1">
      <c r="A43" s="422">
        <v>37</v>
      </c>
      <c r="B43" s="426" t="s">
        <v>136</v>
      </c>
      <c r="C43" s="378">
        <f>'[4]بيروت والبلاد العربية 37 '!$C$15:$T$15</f>
        <v>4</v>
      </c>
      <c r="D43" s="378">
        <f>'[4]بيروت والبلاد العربية 37 '!$C$15:$T$15</f>
        <v>3.5</v>
      </c>
      <c r="E43" s="378">
        <f>'[4]بيروت والبلاد العربية 37 '!$C$15:$T$15</f>
        <v>4.75</v>
      </c>
      <c r="F43" s="378">
        <f>'[4]بيروت والبلاد العربية 37 '!$C$15:$T$15</f>
        <v>6</v>
      </c>
      <c r="G43" s="378">
        <f>'[4]بيروت والبلاد العربية 37 '!$C$15:$T$15</f>
        <v>7</v>
      </c>
      <c r="H43" s="377">
        <f>'[4]بيروت والبلاد العربية 37 '!$C$15:$T$15</f>
        <v>12</v>
      </c>
      <c r="I43" s="377">
        <f>'[4]بيروت والبلاد العربية 37 '!$C$15:$T$15</f>
        <v>12</v>
      </c>
      <c r="J43" s="377">
        <f>'[4]بيروت والبلاد العربية 37 '!$C$15:$T$15</f>
        <v>13</v>
      </c>
      <c r="K43" s="377">
        <f>'[4]بيروت والبلاد العربية 37 '!$C$15:$T$15</f>
        <v>13.5</v>
      </c>
      <c r="L43" s="377">
        <f>'[4]بيروت والبلاد العربية 37 '!$C$15:$T$15</f>
        <v>14</v>
      </c>
      <c r="M43" s="378">
        <f>'[4]بيروت والبلاد العربية 37 '!$C$15:$T$15</f>
        <v>3</v>
      </c>
      <c r="N43" s="378">
        <f>'[4]بيروت والبلاد العربية 37 '!$C$15:$T$15</f>
        <v>4</v>
      </c>
      <c r="O43" s="378">
        <f>'[4]بيروت والبلاد العربية 37 '!$C$15:$T$15</f>
        <v>5</v>
      </c>
      <c r="P43" s="378">
        <f>'[4]بيروت والبلاد العربية 37 '!$C$15:$T$15</f>
        <v>5.75</v>
      </c>
      <c r="Q43" s="377">
        <f>'[4]بيروت والبلاد العربية 37 '!$C$15:$T$15</f>
        <v>9</v>
      </c>
      <c r="R43" s="377">
        <f>'[4]بيروت والبلاد العربية 37 '!$C$15:$T$15</f>
        <v>10</v>
      </c>
      <c r="S43" s="377">
        <f>'[4]بيروت والبلاد العربية 37 '!$C$15:$T$15</f>
        <v>11</v>
      </c>
      <c r="T43" s="377">
        <f>'[4]بيروت والبلاد العربية 37 '!$C$15:$T$15</f>
        <v>12</v>
      </c>
      <c r="U43" s="428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</row>
    <row r="44" spans="1:49" s="356" customFormat="1" ht="47.25" customHeight="1">
      <c r="A44" s="422">
        <v>38</v>
      </c>
      <c r="B44" s="426" t="s">
        <v>53</v>
      </c>
      <c r="C44" s="378"/>
      <c r="D44" s="378"/>
      <c r="E44" s="378">
        <f>'[4]بارسيان 38 '!$C$15:$T$15</f>
        <v>6</v>
      </c>
      <c r="F44" s="378"/>
      <c r="G44" s="378"/>
      <c r="H44" s="377"/>
      <c r="I44" s="377"/>
      <c r="J44" s="377"/>
      <c r="K44" s="377">
        <f>'[4]بارسيان 38 '!$C$15:$T$15</f>
        <v>15</v>
      </c>
      <c r="L44" s="377"/>
      <c r="M44" s="378"/>
      <c r="N44" s="378"/>
      <c r="O44" s="378"/>
      <c r="P44" s="378"/>
      <c r="Q44" s="377"/>
      <c r="R44" s="377"/>
      <c r="S44" s="377"/>
      <c r="T44" s="377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</row>
    <row r="45" spans="1:49" s="356" customFormat="1" ht="49.5" customHeight="1">
      <c r="A45" s="422">
        <v>39</v>
      </c>
      <c r="B45" s="426" t="s">
        <v>40</v>
      </c>
      <c r="C45" s="378"/>
      <c r="D45" s="378">
        <f>'[4]لبنان والمهجر 39'!$C$15:$T$15</f>
        <v>3.29</v>
      </c>
      <c r="E45" s="378"/>
      <c r="F45" s="378"/>
      <c r="G45" s="378"/>
      <c r="H45" s="377"/>
      <c r="I45" s="377">
        <f>'[4]لبنان والمهجر 39'!$C$15:$T$15</f>
        <v>7.7</v>
      </c>
      <c r="J45" s="377">
        <f>'[4]لبنان والمهجر 39'!$C$15:$T$15</f>
        <v>9.62</v>
      </c>
      <c r="K45" s="377"/>
      <c r="L45" s="377">
        <f>'[4]لبنان والمهجر 39'!$C$15:$T$15</f>
        <v>8.3</v>
      </c>
      <c r="M45" s="378"/>
      <c r="N45" s="378">
        <f>'[4]لبنان والمهجر 39'!$C$15:$T$15</f>
        <v>3.06</v>
      </c>
      <c r="O45" s="378"/>
      <c r="P45" s="378"/>
      <c r="Q45" s="377">
        <f>'[4]لبنان والمهجر 39'!$C$15:$T$15</f>
        <v>9.66</v>
      </c>
      <c r="R45" s="377"/>
      <c r="S45" s="377">
        <f>'[4]لبنان والمهجر 39'!$C$15:$T$15</f>
        <v>12</v>
      </c>
      <c r="T45" s="377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414"/>
      <c r="AU45" s="414"/>
      <c r="AV45" s="414"/>
      <c r="AW45" s="414"/>
    </row>
    <row r="46" spans="1:49" s="356" customFormat="1" ht="49.5" customHeight="1" thickBot="1">
      <c r="A46" s="430">
        <v>40</v>
      </c>
      <c r="B46" s="431" t="s">
        <v>91</v>
      </c>
      <c r="C46" s="388">
        <f>'[4]بنك عودة 40'!$C$15:$T$15</f>
        <v>4</v>
      </c>
      <c r="D46" s="388">
        <f>'[4]بنك عودة 40'!$C$15:$T$15</f>
        <v>5.2</v>
      </c>
      <c r="E46" s="388">
        <f>'[4]بنك عودة 40'!$C$15:$T$15</f>
        <v>5.3</v>
      </c>
      <c r="F46" s="388"/>
      <c r="G46" s="388"/>
      <c r="H46" s="389">
        <f>'[4]بنك عودة 40'!$C$15:$T$15</f>
        <v>10.5</v>
      </c>
      <c r="I46" s="389"/>
      <c r="J46" s="389">
        <f>'[4]بنك عودة 40'!$C$15:$T$15</f>
        <v>12.5</v>
      </c>
      <c r="K46" s="389">
        <f>'[4]بنك عودة 40'!$C$15:$T$15</f>
        <v>13.5</v>
      </c>
      <c r="L46" s="389"/>
      <c r="M46" s="388">
        <f>'[4]بنك عودة 40'!$C$15:$T$15</f>
        <v>1.5</v>
      </c>
      <c r="N46" s="388">
        <f>'[4]بنك عودة 40'!$C$15:$T$15</f>
        <v>1.9</v>
      </c>
      <c r="O46" s="388">
        <f>'[4]بنك عودة 40'!$C$15:$T$15</f>
        <v>2.575</v>
      </c>
      <c r="P46" s="388"/>
      <c r="Q46" s="389">
        <f>'[4]بنك عودة 40'!$C$15:$T$15</f>
        <v>9.75</v>
      </c>
      <c r="R46" s="389">
        <f>'[4]بنك عودة 40'!$C$15:$T$15</f>
        <v>10.75</v>
      </c>
      <c r="S46" s="389">
        <f>'[4]بنك عودة 40'!$C$15:$T$15</f>
        <v>10.75</v>
      </c>
      <c r="T46" s="389">
        <f>'[4]بنك عودة 40'!$C$15:$T$15</f>
        <v>0</v>
      </c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</row>
    <row r="47" spans="1:49" s="356" customFormat="1" ht="64.5" customHeight="1" thickBot="1">
      <c r="A47" s="995" t="s">
        <v>137</v>
      </c>
      <c r="B47" s="996"/>
      <c r="C47" s="395">
        <f>AVERAGE(C7:C46)</f>
        <v>3.595</v>
      </c>
      <c r="D47" s="395">
        <f aca="true" t="shared" si="0" ref="D47:T47">AVERAGE(D7:D46)</f>
        <v>4.184374999999999</v>
      </c>
      <c r="E47" s="395">
        <f t="shared" si="0"/>
        <v>5.2774193548387105</v>
      </c>
      <c r="F47" s="395">
        <f t="shared" si="0"/>
        <v>5.433076923076923</v>
      </c>
      <c r="G47" s="395">
        <f t="shared" si="0"/>
        <v>5.5</v>
      </c>
      <c r="H47" s="396">
        <f t="shared" si="0"/>
        <v>13.53448275862069</v>
      </c>
      <c r="I47" s="396">
        <f t="shared" si="0"/>
        <v>13.1</v>
      </c>
      <c r="J47" s="396">
        <f t="shared" si="0"/>
        <v>12.580588235294117</v>
      </c>
      <c r="K47" s="396">
        <f t="shared" si="0"/>
        <v>12.222222222222221</v>
      </c>
      <c r="L47" s="396">
        <f t="shared" si="0"/>
        <v>12.022631578947369</v>
      </c>
      <c r="M47" s="395">
        <f t="shared" si="0"/>
        <v>1.9588709677419356</v>
      </c>
      <c r="N47" s="395">
        <f t="shared" si="0"/>
        <v>2.5696774193548397</v>
      </c>
      <c r="O47" s="395">
        <f t="shared" si="0"/>
        <v>3.2751666666666663</v>
      </c>
      <c r="P47" s="395">
        <f t="shared" si="0"/>
        <v>3.607142857142857</v>
      </c>
      <c r="Q47" s="396">
        <f t="shared" si="0"/>
        <v>12.2178125</v>
      </c>
      <c r="R47" s="396">
        <f t="shared" si="0"/>
        <v>11.715000000000002</v>
      </c>
      <c r="S47" s="396">
        <f t="shared" si="0"/>
        <v>12.091052631578947</v>
      </c>
      <c r="T47" s="396">
        <f t="shared" si="0"/>
        <v>10.74642857142857</v>
      </c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</row>
    <row r="48" spans="1:49" ht="139.5" customHeight="1">
      <c r="A48" s="997" t="s">
        <v>99</v>
      </c>
      <c r="B48" s="997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08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</row>
    <row r="49" spans="1:49" ht="58.5" customHeight="1" thickBot="1">
      <c r="A49" s="980" t="s">
        <v>142</v>
      </c>
      <c r="B49" s="980"/>
      <c r="C49" s="980"/>
      <c r="D49" s="980"/>
      <c r="E49" s="980"/>
      <c r="F49" s="980"/>
      <c r="G49" s="980"/>
      <c r="H49" s="980"/>
      <c r="I49" s="980"/>
      <c r="J49" s="980"/>
      <c r="K49" s="980"/>
      <c r="L49" s="980"/>
      <c r="M49" s="980"/>
      <c r="N49" s="980"/>
      <c r="O49" s="980"/>
      <c r="P49" s="980"/>
      <c r="Q49" s="980"/>
      <c r="R49" s="980"/>
      <c r="S49" s="980"/>
      <c r="T49" s="980"/>
      <c r="U49" s="408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09"/>
      <c r="AT49" s="409"/>
      <c r="AU49" s="409"/>
      <c r="AV49" s="409"/>
      <c r="AW49" s="409"/>
    </row>
    <row r="50" spans="1:49" ht="72.75" customHeight="1">
      <c r="A50" s="998" t="s">
        <v>0</v>
      </c>
      <c r="B50" s="998"/>
      <c r="C50" s="998" t="s">
        <v>120</v>
      </c>
      <c r="D50" s="998"/>
      <c r="E50" s="998"/>
      <c r="F50" s="998"/>
      <c r="G50" s="998"/>
      <c r="H50" s="998"/>
      <c r="I50" s="998"/>
      <c r="J50" s="998"/>
      <c r="K50" s="998"/>
      <c r="L50" s="998"/>
      <c r="M50" s="998" t="s">
        <v>1</v>
      </c>
      <c r="N50" s="998"/>
      <c r="O50" s="998"/>
      <c r="P50" s="998"/>
      <c r="Q50" s="998"/>
      <c r="R50" s="998"/>
      <c r="S50" s="998"/>
      <c r="T50" s="998"/>
      <c r="U50" s="408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  <c r="AQ50" s="409"/>
      <c r="AR50" s="409"/>
      <c r="AS50" s="409"/>
      <c r="AT50" s="409"/>
      <c r="AU50" s="409"/>
      <c r="AV50" s="409"/>
      <c r="AW50" s="409"/>
    </row>
    <row r="51" spans="1:49" ht="76.5" customHeight="1">
      <c r="A51" s="999"/>
      <c r="B51" s="999"/>
      <c r="C51" s="1001" t="s">
        <v>2</v>
      </c>
      <c r="D51" s="1001"/>
      <c r="E51" s="1001"/>
      <c r="F51" s="1001"/>
      <c r="G51" s="1001"/>
      <c r="H51" s="999" t="s">
        <v>110</v>
      </c>
      <c r="I51" s="999"/>
      <c r="J51" s="999"/>
      <c r="K51" s="999"/>
      <c r="L51" s="999"/>
      <c r="M51" s="999" t="s">
        <v>3</v>
      </c>
      <c r="N51" s="999"/>
      <c r="O51" s="999"/>
      <c r="P51" s="999"/>
      <c r="Q51" s="999" t="s">
        <v>122</v>
      </c>
      <c r="R51" s="999"/>
      <c r="S51" s="999"/>
      <c r="T51" s="99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09"/>
      <c r="AR51" s="409"/>
      <c r="AS51" s="409"/>
      <c r="AT51" s="409"/>
      <c r="AU51" s="409"/>
      <c r="AV51" s="409"/>
      <c r="AW51" s="409"/>
    </row>
    <row r="52" spans="1:49" ht="67.5" customHeight="1">
      <c r="A52" s="999"/>
      <c r="B52" s="999"/>
      <c r="C52" s="1006" t="s">
        <v>4</v>
      </c>
      <c r="D52" s="999" t="s">
        <v>5</v>
      </c>
      <c r="E52" s="999"/>
      <c r="F52" s="999"/>
      <c r="G52" s="999"/>
      <c r="H52" s="1006" t="s">
        <v>112</v>
      </c>
      <c r="I52" s="1006" t="s">
        <v>88</v>
      </c>
      <c r="J52" s="999" t="s">
        <v>6</v>
      </c>
      <c r="K52" s="999"/>
      <c r="L52" s="999"/>
      <c r="M52" s="1006" t="s">
        <v>26</v>
      </c>
      <c r="N52" s="999" t="s">
        <v>7</v>
      </c>
      <c r="O52" s="999"/>
      <c r="P52" s="999"/>
      <c r="Q52" s="999" t="s">
        <v>6</v>
      </c>
      <c r="R52" s="999"/>
      <c r="S52" s="999"/>
      <c r="T52" s="99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09"/>
      <c r="AJ52" s="409"/>
      <c r="AK52" s="409"/>
      <c r="AL52" s="409"/>
      <c r="AM52" s="409"/>
      <c r="AN52" s="409"/>
      <c r="AO52" s="409"/>
      <c r="AP52" s="409"/>
      <c r="AQ52" s="409"/>
      <c r="AR52" s="409"/>
      <c r="AS52" s="409"/>
      <c r="AT52" s="409"/>
      <c r="AU52" s="409"/>
      <c r="AV52" s="409"/>
      <c r="AW52" s="409"/>
    </row>
    <row r="53" spans="1:49" ht="291" customHeight="1" thickBot="1">
      <c r="A53" s="1000"/>
      <c r="B53" s="1000"/>
      <c r="C53" s="1007"/>
      <c r="D53" s="452" t="s">
        <v>8</v>
      </c>
      <c r="E53" s="452" t="s">
        <v>9</v>
      </c>
      <c r="F53" s="452" t="s">
        <v>10</v>
      </c>
      <c r="G53" s="452" t="s">
        <v>11</v>
      </c>
      <c r="H53" s="1007"/>
      <c r="I53" s="1007"/>
      <c r="J53" s="452" t="s">
        <v>12</v>
      </c>
      <c r="K53" s="452" t="s">
        <v>13</v>
      </c>
      <c r="L53" s="452" t="s">
        <v>14</v>
      </c>
      <c r="M53" s="1007"/>
      <c r="N53" s="452" t="s">
        <v>15</v>
      </c>
      <c r="O53" s="452" t="s">
        <v>16</v>
      </c>
      <c r="P53" s="452" t="s">
        <v>17</v>
      </c>
      <c r="Q53" s="452" t="s">
        <v>18</v>
      </c>
      <c r="R53" s="452" t="s">
        <v>19</v>
      </c>
      <c r="S53" s="452" t="s">
        <v>20</v>
      </c>
      <c r="T53" s="452" t="s">
        <v>113</v>
      </c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09"/>
      <c r="AT53" s="409"/>
      <c r="AU53" s="409"/>
      <c r="AV53" s="409"/>
      <c r="AW53" s="409"/>
    </row>
    <row r="54" spans="1:49" s="125" customFormat="1" ht="96.75" customHeight="1">
      <c r="A54" s="433">
        <v>1</v>
      </c>
      <c r="B54" s="434" t="s">
        <v>123</v>
      </c>
      <c r="C54" s="456">
        <f>'[4]الصناعي A'!$C$15:$T$15</f>
        <v>4</v>
      </c>
      <c r="D54" s="456">
        <f>'[4]الصناعي A'!$C$15:$T$15</f>
        <v>5</v>
      </c>
      <c r="E54" s="456">
        <f>'[4]الصناعي A'!$C$15:$T$15</f>
        <v>6</v>
      </c>
      <c r="F54" s="456">
        <f>'[4]الصناعي A'!$C$15:$T$15</f>
        <v>7</v>
      </c>
      <c r="G54" s="456"/>
      <c r="H54" s="453"/>
      <c r="I54" s="453"/>
      <c r="J54" s="453"/>
      <c r="K54" s="453">
        <f>'[4]الصناعي A'!$C$15:$T$15</f>
        <v>6</v>
      </c>
      <c r="L54" s="453">
        <f>'[4]الصناعي A'!$C$15:$T$15</f>
        <v>6</v>
      </c>
      <c r="M54" s="456">
        <f>'[4]الصناعي A'!$C$15:$T$15</f>
        <v>1</v>
      </c>
      <c r="N54" s="456">
        <f>'[4]الصناعي A'!$C$15:$T$15</f>
        <v>1</v>
      </c>
      <c r="O54" s="456">
        <f>'[4]الصناعي A'!$C$15:$T$15</f>
        <v>1.5</v>
      </c>
      <c r="P54" s="456"/>
      <c r="Q54" s="454"/>
      <c r="R54" s="454"/>
      <c r="S54" s="454"/>
      <c r="T54" s="454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</row>
    <row r="55" spans="1:49" s="125" customFormat="1" ht="84.75" customHeight="1">
      <c r="A55" s="411">
        <v>2</v>
      </c>
      <c r="B55" s="435" t="s">
        <v>39</v>
      </c>
      <c r="C55" s="378">
        <f>'[4]الزراعي التعاوني B'!$C$15:$T$15</f>
        <v>3</v>
      </c>
      <c r="D55" s="378">
        <f>'[4]الزراعي التعاوني B'!$C$15:$T$15</f>
        <v>2</v>
      </c>
      <c r="E55" s="378">
        <f>'[4]الزراعي التعاوني B'!$C$15:$T$15</f>
        <v>3</v>
      </c>
      <c r="F55" s="378">
        <f>'[4]الزراعي التعاوني B'!$C$15:$T$15</f>
        <v>4</v>
      </c>
      <c r="G55" s="378"/>
      <c r="H55" s="377">
        <f>'[4]الزراعي التعاوني B'!$C$15:$T$15</f>
        <v>14</v>
      </c>
      <c r="I55" s="377">
        <f>'[4]الزراعي التعاوني B'!$C$15:$T$15</f>
        <v>14</v>
      </c>
      <c r="J55" s="377">
        <f>'[4]الزراعي التعاوني B'!$C$15:$T$15</f>
        <v>8</v>
      </c>
      <c r="K55" s="377">
        <f>'[4]الزراعي التعاوني B'!$C$15:$T$15</f>
        <v>10</v>
      </c>
      <c r="L55" s="377">
        <f>'[4]الزراعي التعاوني B'!$C$15:$T$15</f>
        <v>12</v>
      </c>
      <c r="M55" s="378"/>
      <c r="N55" s="378"/>
      <c r="O55" s="378"/>
      <c r="P55" s="378"/>
      <c r="Q55" s="383"/>
      <c r="R55" s="383"/>
      <c r="S55" s="383"/>
      <c r="T55" s="383"/>
      <c r="U55" s="436"/>
      <c r="V55" s="436"/>
      <c r="W55" s="436"/>
      <c r="X55" s="436"/>
      <c r="Y55" s="436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</row>
    <row r="56" spans="1:49" s="125" customFormat="1" ht="79.5" customHeight="1">
      <c r="A56" s="411">
        <v>3</v>
      </c>
      <c r="B56" s="435" t="s">
        <v>124</v>
      </c>
      <c r="C56" s="378">
        <f>'[4]العقاري C'!$C$15:$T$15</f>
        <v>3</v>
      </c>
      <c r="D56" s="378">
        <f>'[4]العقاري C'!$C$15:$T$15</f>
        <v>3.5</v>
      </c>
      <c r="E56" s="378">
        <f>'[4]العقاري C'!$C$15:$T$15</f>
        <v>4</v>
      </c>
      <c r="F56" s="378">
        <f>'[4]العقاري C'!$C$15:$T$15</f>
        <v>5</v>
      </c>
      <c r="G56" s="378"/>
      <c r="H56" s="377">
        <f>'[4]العقاري C'!$C$15:$T$15</f>
        <v>10</v>
      </c>
      <c r="I56" s="377">
        <f>'[4]العقاري C'!$C$15:$T$15</f>
        <v>10</v>
      </c>
      <c r="J56" s="377">
        <f>'[4]العقاري C'!$C$15:$T$15</f>
        <v>8</v>
      </c>
      <c r="K56" s="377">
        <f>'[4]العقاري C'!$C$15:$T$15</f>
        <v>10</v>
      </c>
      <c r="L56" s="377">
        <f>'[4]العقاري C'!$C$15:$T$15</f>
        <v>10</v>
      </c>
      <c r="M56" s="378"/>
      <c r="N56" s="378"/>
      <c r="O56" s="378"/>
      <c r="P56" s="378"/>
      <c r="Q56" s="383"/>
      <c r="R56" s="383"/>
      <c r="S56" s="383"/>
      <c r="T56" s="383"/>
      <c r="U56" s="437"/>
      <c r="V56" s="437"/>
      <c r="W56" s="437"/>
      <c r="X56" s="437"/>
      <c r="Y56" s="437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</row>
    <row r="57" spans="1:49" ht="71.25" customHeight="1" thickBot="1">
      <c r="A57" s="1002" t="s">
        <v>140</v>
      </c>
      <c r="B57" s="1003"/>
      <c r="C57" s="451">
        <f>AVERAGE(C54:C56)</f>
        <v>3.3333333333333335</v>
      </c>
      <c r="D57" s="451">
        <f aca="true" t="shared" si="1" ref="D57:O57">AVERAGE(D54:D56)</f>
        <v>3.5</v>
      </c>
      <c r="E57" s="451">
        <f t="shared" si="1"/>
        <v>4.333333333333333</v>
      </c>
      <c r="F57" s="451">
        <f t="shared" si="1"/>
        <v>5.333333333333333</v>
      </c>
      <c r="G57" s="451"/>
      <c r="H57" s="455">
        <f t="shared" si="1"/>
        <v>12</v>
      </c>
      <c r="I57" s="455">
        <f t="shared" si="1"/>
        <v>12</v>
      </c>
      <c r="J57" s="455">
        <f t="shared" si="1"/>
        <v>8</v>
      </c>
      <c r="K57" s="455">
        <f t="shared" si="1"/>
        <v>8.666666666666666</v>
      </c>
      <c r="L57" s="455">
        <f t="shared" si="1"/>
        <v>9.333333333333334</v>
      </c>
      <c r="M57" s="451">
        <f t="shared" si="1"/>
        <v>1</v>
      </c>
      <c r="N57" s="451">
        <f t="shared" si="1"/>
        <v>1</v>
      </c>
      <c r="O57" s="451">
        <f t="shared" si="1"/>
        <v>1.5</v>
      </c>
      <c r="P57" s="451"/>
      <c r="Q57" s="455"/>
      <c r="R57" s="455"/>
      <c r="S57" s="455"/>
      <c r="T57" s="455"/>
      <c r="U57" s="438"/>
      <c r="V57" s="438"/>
      <c r="W57" s="439"/>
      <c r="X57" s="439"/>
      <c r="Y57" s="43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  <c r="AJ57" s="409"/>
      <c r="AK57" s="409"/>
      <c r="AL57" s="409"/>
      <c r="AM57" s="409"/>
      <c r="AN57" s="409"/>
      <c r="AO57" s="409"/>
      <c r="AP57" s="409"/>
      <c r="AQ57" s="409"/>
      <c r="AR57" s="409"/>
      <c r="AS57" s="409"/>
      <c r="AT57" s="409"/>
      <c r="AU57" s="409"/>
      <c r="AV57" s="409"/>
      <c r="AW57" s="409"/>
    </row>
    <row r="58" spans="1:49" ht="47.25" customHeight="1" thickTop="1">
      <c r="A58" s="1004" t="s">
        <v>89</v>
      </c>
      <c r="B58" s="1004"/>
      <c r="C58" s="1004"/>
      <c r="D58" s="1004"/>
      <c r="E58" s="1004"/>
      <c r="F58" s="1004"/>
      <c r="G58" s="1004"/>
      <c r="H58" s="1004"/>
      <c r="I58" s="1004"/>
      <c r="J58" s="1004"/>
      <c r="K58" s="1004"/>
      <c r="L58" s="1004"/>
      <c r="M58" s="1004"/>
      <c r="N58" s="1004"/>
      <c r="O58" s="1004"/>
      <c r="P58" s="1004"/>
      <c r="Q58" s="1004"/>
      <c r="R58" s="1004"/>
      <c r="S58" s="1004"/>
      <c r="T58" s="1004"/>
      <c r="U58" s="438"/>
      <c r="V58" s="438"/>
      <c r="W58" s="438"/>
      <c r="X58" s="438"/>
      <c r="Y58" s="438"/>
      <c r="Z58" s="441"/>
      <c r="AA58" s="441"/>
      <c r="AB58" s="441"/>
      <c r="AC58" s="441"/>
      <c r="AD58" s="441"/>
      <c r="AE58" s="441"/>
      <c r="AF58" s="441"/>
      <c r="AG58" s="441"/>
      <c r="AH58" s="409"/>
      <c r="AI58" s="409"/>
      <c r="AJ58" s="409"/>
      <c r="AK58" s="409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  <c r="AW58" s="409"/>
    </row>
    <row r="59" spans="1:49" ht="49.5" customHeight="1">
      <c r="A59" s="1005"/>
      <c r="B59" s="1005"/>
      <c r="C59" s="1005"/>
      <c r="D59" s="1005"/>
      <c r="E59" s="1005"/>
      <c r="F59" s="1005"/>
      <c r="G59" s="1005"/>
      <c r="H59" s="1005"/>
      <c r="I59" s="1005"/>
      <c r="J59" s="1005"/>
      <c r="K59" s="1005"/>
      <c r="L59" s="1005"/>
      <c r="M59" s="1005"/>
      <c r="N59" s="1005"/>
      <c r="O59" s="1005"/>
      <c r="P59" s="1005"/>
      <c r="Q59" s="1005"/>
      <c r="R59" s="1005"/>
      <c r="S59" s="1005"/>
      <c r="T59" s="1005"/>
      <c r="U59" s="1005"/>
      <c r="V59" s="1005"/>
      <c r="W59" s="1005"/>
      <c r="X59" s="1005"/>
      <c r="Y59" s="1005"/>
      <c r="Z59" s="1005"/>
      <c r="AA59" s="1005"/>
      <c r="AB59" s="1005"/>
      <c r="AC59" s="1005"/>
      <c r="AD59" s="1005"/>
      <c r="AE59" s="1005"/>
      <c r="AF59" s="1005"/>
      <c r="AG59" s="1005"/>
      <c r="AH59" s="1005"/>
      <c r="AI59" s="1005"/>
      <c r="AJ59" s="1005"/>
      <c r="AK59" s="1005"/>
      <c r="AL59" s="1005"/>
      <c r="AM59" s="1005"/>
      <c r="AN59" s="1005"/>
      <c r="AO59" s="1005"/>
      <c r="AP59" s="1005"/>
      <c r="AQ59" s="1005"/>
      <c r="AR59" s="1005"/>
      <c r="AS59" s="1005"/>
      <c r="AT59" s="1005"/>
      <c r="AU59" s="1005"/>
      <c r="AV59" s="1005"/>
      <c r="AW59" s="1005"/>
    </row>
    <row r="60" spans="1:49" ht="49.5" customHeight="1">
      <c r="A60" s="1008"/>
      <c r="B60" s="1008"/>
      <c r="C60" s="1008"/>
      <c r="D60" s="1008"/>
      <c r="E60" s="1008"/>
      <c r="F60" s="1008"/>
      <c r="G60" s="1008"/>
      <c r="H60" s="1008"/>
      <c r="I60" s="1008"/>
      <c r="J60" s="1008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38"/>
      <c r="V60" s="438"/>
      <c r="W60" s="438"/>
      <c r="X60" s="438"/>
      <c r="Y60" s="438"/>
      <c r="Z60" s="439"/>
      <c r="AA60" s="439"/>
      <c r="AB60" s="439"/>
      <c r="AC60" s="439"/>
      <c r="AD60" s="439"/>
      <c r="AE60" s="439"/>
      <c r="AF60" s="439"/>
      <c r="AG60" s="43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</row>
    <row r="61" spans="1:49" ht="58.5" customHeight="1">
      <c r="A61" s="1008"/>
      <c r="B61" s="1008"/>
      <c r="C61" s="1008"/>
      <c r="D61" s="1008"/>
      <c r="E61" s="1008"/>
      <c r="F61" s="1008"/>
      <c r="G61" s="1008"/>
      <c r="H61" s="1008"/>
      <c r="I61" s="1008"/>
      <c r="J61" s="1008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38"/>
      <c r="V61" s="438"/>
      <c r="W61" s="438"/>
      <c r="X61" s="438"/>
      <c r="Y61" s="438"/>
      <c r="Z61" s="440"/>
      <c r="AA61" s="440"/>
      <c r="AB61" s="440"/>
      <c r="AC61" s="440"/>
      <c r="AD61" s="440"/>
      <c r="AE61" s="439"/>
      <c r="AF61" s="439"/>
      <c r="AG61" s="439"/>
      <c r="AH61" s="409"/>
      <c r="AI61" s="409"/>
      <c r="AJ61" s="409"/>
      <c r="AK61" s="409"/>
      <c r="AL61" s="409"/>
      <c r="AM61" s="409"/>
      <c r="AN61" s="409"/>
      <c r="AO61" s="409"/>
      <c r="AP61" s="409"/>
      <c r="AQ61" s="409"/>
      <c r="AR61" s="409"/>
      <c r="AS61" s="409"/>
      <c r="AT61" s="409"/>
      <c r="AU61" s="409"/>
      <c r="AV61" s="409"/>
      <c r="AW61" s="409"/>
    </row>
    <row r="62" spans="1:49" ht="38.25" customHeight="1">
      <c r="A62" s="444"/>
      <c r="B62" s="444"/>
      <c r="C62" s="444"/>
      <c r="D62" s="444"/>
      <c r="E62" s="444"/>
      <c r="F62" s="444"/>
      <c r="G62" s="444"/>
      <c r="H62" s="444"/>
      <c r="I62" s="444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39"/>
      <c r="V62" s="445"/>
      <c r="W62" s="445"/>
      <c r="X62" s="445"/>
      <c r="Y62" s="445"/>
      <c r="Z62" s="439"/>
      <c r="AA62" s="439"/>
      <c r="AB62" s="439"/>
      <c r="AC62" s="439"/>
      <c r="AD62" s="439"/>
      <c r="AE62" s="439"/>
      <c r="AF62" s="439"/>
      <c r="AG62" s="439"/>
      <c r="AH62" s="443"/>
      <c r="AI62" s="443"/>
      <c r="AJ62" s="443"/>
      <c r="AK62" s="443"/>
      <c r="AL62" s="409"/>
      <c r="AM62" s="409"/>
      <c r="AN62" s="409"/>
      <c r="AO62" s="409"/>
      <c r="AP62" s="409"/>
      <c r="AQ62" s="409"/>
      <c r="AR62" s="409"/>
      <c r="AS62" s="409"/>
      <c r="AT62" s="409"/>
      <c r="AU62" s="409"/>
      <c r="AV62" s="409"/>
      <c r="AW62" s="409"/>
    </row>
    <row r="63" spans="1:49" ht="42.75" customHeight="1">
      <c r="A63" s="1005"/>
      <c r="B63" s="1005"/>
      <c r="C63" s="1005"/>
      <c r="D63" s="1005"/>
      <c r="E63" s="1005"/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39"/>
      <c r="AH63" s="409"/>
      <c r="AI63" s="409"/>
      <c r="AJ63" s="409"/>
      <c r="AK63" s="409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  <c r="AW63" s="409"/>
    </row>
    <row r="64" spans="1:49" ht="45" customHeight="1">
      <c r="A64" s="1005"/>
      <c r="B64" s="1005"/>
      <c r="C64" s="1005"/>
      <c r="D64" s="1005"/>
      <c r="E64" s="1005"/>
      <c r="F64" s="1005"/>
      <c r="G64" s="1005"/>
      <c r="H64" s="1005"/>
      <c r="I64" s="1005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39"/>
      <c r="V64" s="439"/>
      <c r="W64" s="439"/>
      <c r="X64" s="439"/>
      <c r="Y64" s="439"/>
      <c r="Z64" s="438"/>
      <c r="AA64" s="438"/>
      <c r="AB64" s="438"/>
      <c r="AC64" s="439"/>
      <c r="AD64" s="439"/>
      <c r="AE64" s="439"/>
      <c r="AF64" s="439"/>
      <c r="AG64" s="439"/>
      <c r="AH64" s="409"/>
      <c r="AI64" s="409"/>
      <c r="AJ64" s="409"/>
      <c r="AK64" s="409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  <c r="AW64" s="409"/>
    </row>
    <row r="65" spans="1:49" ht="44.25" customHeight="1">
      <c r="A65" s="444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3"/>
      <c r="O65" s="443"/>
      <c r="P65" s="443"/>
      <c r="Q65" s="443"/>
      <c r="R65" s="443"/>
      <c r="S65" s="443"/>
      <c r="T65" s="443"/>
      <c r="U65" s="439"/>
      <c r="V65" s="439"/>
      <c r="W65" s="439"/>
      <c r="X65" s="439"/>
      <c r="Y65" s="439"/>
      <c r="Z65" s="438"/>
      <c r="AA65" s="438"/>
      <c r="AB65" s="438"/>
      <c r="AC65" s="438"/>
      <c r="AD65" s="438"/>
      <c r="AE65" s="438"/>
      <c r="AF65" s="438"/>
      <c r="AG65" s="438"/>
      <c r="AH65" s="446"/>
      <c r="AI65" s="409"/>
      <c r="AJ65" s="40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  <c r="AW65" s="409"/>
    </row>
    <row r="66" spans="1:34" ht="39.75" customHeight="1">
      <c r="A66" s="977"/>
      <c r="B66" s="977"/>
      <c r="C66" s="977"/>
      <c r="D66" s="977"/>
      <c r="E66" s="977"/>
      <c r="F66" s="977"/>
      <c r="G66" s="977"/>
      <c r="H66" s="977"/>
      <c r="I66" s="977"/>
      <c r="J66" s="977"/>
      <c r="K66" s="977"/>
      <c r="L66" s="977"/>
      <c r="M66" s="366"/>
      <c r="N66" s="368"/>
      <c r="O66" s="368"/>
      <c r="P66" s="368"/>
      <c r="Q66" s="368"/>
      <c r="R66" s="368"/>
      <c r="S66" s="368"/>
      <c r="T66" s="368"/>
      <c r="U66" s="363"/>
      <c r="V66" s="363"/>
      <c r="W66" s="363"/>
      <c r="X66" s="363"/>
      <c r="Y66" s="363"/>
      <c r="Z66" s="407"/>
      <c r="AA66" s="407"/>
      <c r="AB66" s="407"/>
      <c r="AC66" s="407"/>
      <c r="AD66" s="407"/>
      <c r="AE66" s="407"/>
      <c r="AF66" s="407"/>
      <c r="AG66" s="407"/>
      <c r="AH66" s="367"/>
    </row>
    <row r="67" spans="1:33" ht="48" customHeight="1">
      <c r="A67" s="978"/>
      <c r="B67" s="978"/>
      <c r="C67" s="978"/>
      <c r="D67" s="978"/>
      <c r="E67" s="978"/>
      <c r="F67" s="978"/>
      <c r="G67" s="978"/>
      <c r="H67" s="978"/>
      <c r="I67" s="978"/>
      <c r="J67" s="978"/>
      <c r="K67" s="978"/>
      <c r="L67" s="978"/>
      <c r="M67" s="364"/>
      <c r="N67" s="364"/>
      <c r="O67" s="364"/>
      <c r="P67" s="364"/>
      <c r="Q67" s="364"/>
      <c r="R67" s="364"/>
      <c r="S67" s="364"/>
      <c r="T67" s="364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8"/>
      <c r="AG67" s="363"/>
    </row>
    <row r="68" spans="1:33" ht="31.5" customHeight="1">
      <c r="A68" s="968"/>
      <c r="B68" s="968"/>
      <c r="C68" s="968"/>
      <c r="D68" s="968"/>
      <c r="E68" s="968"/>
      <c r="F68" s="968"/>
      <c r="G68" s="968"/>
      <c r="H68" s="968"/>
      <c r="I68" s="968"/>
      <c r="J68" s="968"/>
      <c r="K68" s="968"/>
      <c r="L68" s="968"/>
      <c r="M68" s="968"/>
      <c r="N68" s="968"/>
      <c r="O68" s="968"/>
      <c r="P68" s="968"/>
      <c r="Q68" s="968"/>
      <c r="R68" s="968"/>
      <c r="S68" s="968"/>
      <c r="T68" s="968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363"/>
    </row>
    <row r="69" spans="1:33" ht="28.5" customHeight="1">
      <c r="A69" s="972"/>
      <c r="B69" s="972"/>
      <c r="C69" s="972"/>
      <c r="D69" s="972"/>
      <c r="E69" s="972"/>
      <c r="F69" s="972"/>
      <c r="G69" s="972"/>
      <c r="H69" s="972"/>
      <c r="I69" s="972"/>
      <c r="J69" s="972"/>
      <c r="K69" s="972"/>
      <c r="L69" s="972"/>
      <c r="M69" s="972"/>
      <c r="N69" s="972"/>
      <c r="O69" s="369"/>
      <c r="P69" s="370"/>
      <c r="Q69" s="370"/>
      <c r="R69" s="370"/>
      <c r="S69" s="370"/>
      <c r="T69" s="370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</row>
    <row r="70" spans="1:33" ht="35.25" customHeight="1">
      <c r="A70" s="973"/>
      <c r="B70" s="973"/>
      <c r="C70" s="973"/>
      <c r="D70" s="973"/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</row>
    <row r="71" spans="1:33" ht="36.75" customHeight="1">
      <c r="A71" s="974"/>
      <c r="B71" s="974"/>
      <c r="C71" s="974"/>
      <c r="D71" s="974"/>
      <c r="E71" s="974"/>
      <c r="F71" s="974"/>
      <c r="G71" s="974"/>
      <c r="H71" s="974"/>
      <c r="I71" s="974"/>
      <c r="J71" s="974"/>
      <c r="K71" s="974"/>
      <c r="L71" s="974"/>
      <c r="M71" s="974"/>
      <c r="N71" s="974"/>
      <c r="O71" s="974"/>
      <c r="P71" s="974"/>
      <c r="Q71" s="974"/>
      <c r="R71" s="974"/>
      <c r="S71" s="974"/>
      <c r="T71" s="974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</row>
    <row r="72" spans="1:35" ht="30.75" customHeight="1">
      <c r="A72" s="970"/>
      <c r="B72" s="970"/>
      <c r="C72" s="970"/>
      <c r="D72" s="970"/>
      <c r="E72" s="970"/>
      <c r="F72" s="970"/>
      <c r="G72" s="970"/>
      <c r="H72" s="970"/>
      <c r="I72" s="970"/>
      <c r="J72" s="970"/>
      <c r="K72" s="970"/>
      <c r="L72" s="970"/>
      <c r="M72" s="970"/>
      <c r="N72" s="970"/>
      <c r="O72" s="970"/>
      <c r="P72" s="970"/>
      <c r="Q72" s="970"/>
      <c r="R72" s="970"/>
      <c r="S72" s="970"/>
      <c r="T72" s="970"/>
      <c r="U72" s="970"/>
      <c r="V72" s="970"/>
      <c r="Z72" s="363"/>
      <c r="AA72" s="363"/>
      <c r="AB72" s="363"/>
      <c r="AC72" s="363"/>
      <c r="AD72" s="363"/>
      <c r="AE72" s="363"/>
      <c r="AF72" s="363"/>
      <c r="AG72" s="363"/>
      <c r="AH72" s="364"/>
      <c r="AI72" s="364"/>
    </row>
    <row r="73" spans="1:33" ht="28.5" customHeight="1">
      <c r="A73" s="975"/>
      <c r="B73" s="975"/>
      <c r="C73" s="975"/>
      <c r="D73" s="975"/>
      <c r="E73" s="975"/>
      <c r="F73" s="975"/>
      <c r="G73" s="975"/>
      <c r="H73" s="975"/>
      <c r="I73" s="975"/>
      <c r="J73" s="975"/>
      <c r="K73" s="975"/>
      <c r="L73" s="975"/>
      <c r="M73" s="975"/>
      <c r="N73" s="975"/>
      <c r="O73" s="975"/>
      <c r="P73" s="975"/>
      <c r="Q73" s="975"/>
      <c r="R73" s="975"/>
      <c r="S73" s="975"/>
      <c r="T73" s="975"/>
      <c r="Z73" s="450"/>
      <c r="AA73" s="450"/>
      <c r="AB73" s="450"/>
      <c r="AC73" s="450"/>
      <c r="AD73" s="363"/>
      <c r="AE73" s="363"/>
      <c r="AF73" s="363"/>
      <c r="AG73" s="363"/>
    </row>
    <row r="74" spans="1:38" ht="30" customHeight="1">
      <c r="A74" s="971"/>
      <c r="B74" s="971"/>
      <c r="C74" s="971"/>
      <c r="D74" s="971"/>
      <c r="E74" s="971"/>
      <c r="F74" s="971"/>
      <c r="G74" s="971"/>
      <c r="H74" s="971"/>
      <c r="I74" s="971"/>
      <c r="J74" s="971"/>
      <c r="K74" s="971"/>
      <c r="L74" s="971"/>
      <c r="M74" s="971"/>
      <c r="N74" s="971"/>
      <c r="O74" s="971"/>
      <c r="P74" s="971"/>
      <c r="Q74" s="971"/>
      <c r="R74" s="971"/>
      <c r="S74" s="971"/>
      <c r="T74" s="971"/>
      <c r="U74" s="971"/>
      <c r="V74" s="971"/>
      <c r="Z74" s="363"/>
      <c r="AA74" s="363"/>
      <c r="AB74" s="363"/>
      <c r="AC74" s="363"/>
      <c r="AD74" s="363"/>
      <c r="AE74" s="363"/>
      <c r="AF74" s="363"/>
      <c r="AG74" s="363"/>
      <c r="AH74" s="364"/>
      <c r="AI74" s="364"/>
      <c r="AJ74" s="364"/>
      <c r="AK74" s="364"/>
      <c r="AL74" s="364"/>
    </row>
    <row r="75" spans="1:33" ht="27">
      <c r="A75" s="363"/>
      <c r="B75" s="364"/>
      <c r="C75" s="364"/>
      <c r="D75" s="364"/>
      <c r="E75" s="969"/>
      <c r="F75" s="969"/>
      <c r="G75" s="969"/>
      <c r="H75" s="969"/>
      <c r="I75" s="969"/>
      <c r="J75" s="969"/>
      <c r="K75" s="969"/>
      <c r="L75" s="969"/>
      <c r="M75" s="969"/>
      <c r="N75" s="969"/>
      <c r="O75" s="969"/>
      <c r="P75" s="969"/>
      <c r="Q75" s="969"/>
      <c r="R75" s="969"/>
      <c r="S75" s="969"/>
      <c r="T75" s="969"/>
      <c r="Z75" s="363"/>
      <c r="AA75" s="363"/>
      <c r="AB75" s="363"/>
      <c r="AC75" s="363"/>
      <c r="AD75" s="363"/>
      <c r="AE75" s="363"/>
      <c r="AF75" s="363"/>
      <c r="AG75" s="363"/>
    </row>
    <row r="76" spans="1:33" ht="27">
      <c r="A76" s="363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Z76" s="363"/>
      <c r="AA76" s="363"/>
      <c r="AB76" s="363"/>
      <c r="AC76" s="363"/>
      <c r="AD76" s="363"/>
      <c r="AE76" s="363"/>
      <c r="AF76" s="363"/>
      <c r="AG76" s="363"/>
    </row>
    <row r="77" spans="1:20" ht="27">
      <c r="A77" s="363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</row>
    <row r="78" spans="2:20" ht="27"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</row>
    <row r="79" spans="2:20" ht="27"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</row>
    <row r="80" spans="2:20" ht="27"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</row>
    <row r="81" spans="2:20" ht="27"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</row>
    <row r="82" ht="27.75">
      <c r="B82" s="371"/>
    </row>
    <row r="83" ht="27.75">
      <c r="B83" s="372"/>
    </row>
    <row r="84" ht="27.75">
      <c r="B84" s="373"/>
    </row>
    <row r="85" ht="27.75">
      <c r="B85" s="373"/>
    </row>
    <row r="86" ht="27.75">
      <c r="B86" s="374"/>
    </row>
    <row r="87" ht="27.75">
      <c r="B87" s="375"/>
    </row>
  </sheetData>
  <sheetProtection/>
  <mergeCells count="55">
    <mergeCell ref="A74:V74"/>
    <mergeCell ref="E75:T75"/>
    <mergeCell ref="A68:T68"/>
    <mergeCell ref="A69:N69"/>
    <mergeCell ref="A70:T70"/>
    <mergeCell ref="A71:T71"/>
    <mergeCell ref="A72:V72"/>
    <mergeCell ref="A73:T73"/>
    <mergeCell ref="A61:J61"/>
    <mergeCell ref="A63:P63"/>
    <mergeCell ref="A64:I64"/>
    <mergeCell ref="A66:L66"/>
    <mergeCell ref="A67:L67"/>
    <mergeCell ref="N52:P52"/>
    <mergeCell ref="A60:J60"/>
    <mergeCell ref="Q52:T52"/>
    <mergeCell ref="A57:B57"/>
    <mergeCell ref="A58:T58"/>
    <mergeCell ref="A59:AW59"/>
    <mergeCell ref="C52:C53"/>
    <mergeCell ref="D52:G52"/>
    <mergeCell ref="H52:H53"/>
    <mergeCell ref="I52:I53"/>
    <mergeCell ref="J52:L52"/>
    <mergeCell ref="M52:M53"/>
    <mergeCell ref="A47:B47"/>
    <mergeCell ref="A48:B48"/>
    <mergeCell ref="A49:T49"/>
    <mergeCell ref="A50:B53"/>
    <mergeCell ref="C50:L50"/>
    <mergeCell ref="M50:T50"/>
    <mergeCell ref="C51:G51"/>
    <mergeCell ref="H51:L51"/>
    <mergeCell ref="M51:P51"/>
    <mergeCell ref="Q51:T51"/>
    <mergeCell ref="M4:P4"/>
    <mergeCell ref="Q4:T4"/>
    <mergeCell ref="C5:C6"/>
    <mergeCell ref="D5:G5"/>
    <mergeCell ref="H5:H6"/>
    <mergeCell ref="I5:I6"/>
    <mergeCell ref="J5:L5"/>
    <mergeCell ref="M5:M6"/>
    <mergeCell ref="N5:P5"/>
    <mergeCell ref="Q5:T5"/>
    <mergeCell ref="A1:B1"/>
    <mergeCell ref="C1:D1"/>
    <mergeCell ref="E1:F1"/>
    <mergeCell ref="G1:H1"/>
    <mergeCell ref="B2:U2"/>
    <mergeCell ref="A3:B6"/>
    <mergeCell ref="C3:L3"/>
    <mergeCell ref="M3:T3"/>
    <mergeCell ref="C4:G4"/>
    <mergeCell ref="H4:L4"/>
  </mergeCells>
  <printOptions horizontalCentered="1"/>
  <pageMargins left="0.9448818897637796" right="0.4330708661417323" top="0.4724409448818898" bottom="0.1968503937007874" header="0.5511811023622047" footer="0.31496062992125984"/>
  <pageSetup horizontalDpi="600" verticalDpi="600" orientation="landscape" paperSize="9" scale="18" r:id="rId2"/>
  <rowBreaks count="1" manualBreakCount="1">
    <brk id="47" max="19" man="1"/>
  </rowBreaks>
  <colBreaks count="1" manualBreakCount="1">
    <brk id="2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="20" zoomScaleNormal="20" zoomScaleSheetLayoutView="20" zoomScalePageLayoutView="0" workbookViewId="0" topLeftCell="A1">
      <selection activeCell="A50" sqref="A50:H50"/>
    </sheetView>
  </sheetViews>
  <sheetFormatPr defaultColWidth="43.8515625" defaultRowHeight="12.75"/>
  <cols>
    <col min="1" max="1" width="17.28125" style="0" customWidth="1"/>
    <col min="2" max="2" width="175.421875" style="0" customWidth="1"/>
    <col min="3" max="15" width="24.7109375" style="2" customWidth="1"/>
    <col min="16" max="16" width="25.421875" style="2" customWidth="1"/>
    <col min="17" max="20" width="24.7109375" style="2" customWidth="1"/>
  </cols>
  <sheetData>
    <row r="1" spans="1:20" s="1" customFormat="1" ht="186.75" customHeight="1">
      <c r="A1" s="1010" t="s">
        <v>99</v>
      </c>
      <c r="B1" s="1010"/>
      <c r="C1" s="1011"/>
      <c r="D1" s="1011"/>
      <c r="E1" s="1011"/>
      <c r="F1" s="1011"/>
      <c r="G1" s="1011"/>
      <c r="H1" s="1011"/>
      <c r="I1" s="519"/>
      <c r="J1" s="519"/>
      <c r="K1" s="519"/>
      <c r="L1" s="519"/>
      <c r="M1" s="519"/>
      <c r="N1" s="519"/>
      <c r="O1" s="519"/>
      <c r="P1" s="519"/>
      <c r="Q1" s="519"/>
      <c r="R1" s="520"/>
      <c r="S1" s="520"/>
      <c r="T1" s="520"/>
    </row>
    <row r="2" spans="1:20" ht="56.25" customHeight="1" thickBot="1">
      <c r="A2" s="460"/>
      <c r="B2" s="1012" t="s">
        <v>143</v>
      </c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</row>
    <row r="3" spans="1:20" ht="72.75" customHeight="1" thickTop="1">
      <c r="A3" s="1013" t="s">
        <v>0</v>
      </c>
      <c r="B3" s="1014"/>
      <c r="C3" s="1019" t="s">
        <v>120</v>
      </c>
      <c r="D3" s="1020"/>
      <c r="E3" s="1020"/>
      <c r="F3" s="1020"/>
      <c r="G3" s="1020"/>
      <c r="H3" s="1020"/>
      <c r="I3" s="1020"/>
      <c r="J3" s="1020"/>
      <c r="K3" s="1020"/>
      <c r="L3" s="1021"/>
      <c r="M3" s="1019" t="s">
        <v>1</v>
      </c>
      <c r="N3" s="1020"/>
      <c r="O3" s="1020"/>
      <c r="P3" s="1020"/>
      <c r="Q3" s="1020"/>
      <c r="R3" s="1020"/>
      <c r="S3" s="1020"/>
      <c r="T3" s="1022"/>
    </row>
    <row r="4" spans="1:20" ht="58.5" customHeight="1">
      <c r="A4" s="1015"/>
      <c r="B4" s="1016"/>
      <c r="C4" s="788" t="s">
        <v>2</v>
      </c>
      <c r="D4" s="789"/>
      <c r="E4" s="789"/>
      <c r="F4" s="789"/>
      <c r="G4" s="790"/>
      <c r="H4" s="788" t="s">
        <v>110</v>
      </c>
      <c r="I4" s="789"/>
      <c r="J4" s="789"/>
      <c r="K4" s="789"/>
      <c r="L4" s="790"/>
      <c r="M4" s="788" t="s">
        <v>3</v>
      </c>
      <c r="N4" s="789"/>
      <c r="O4" s="789"/>
      <c r="P4" s="790"/>
      <c r="Q4" s="788" t="s">
        <v>29</v>
      </c>
      <c r="R4" s="789"/>
      <c r="S4" s="789"/>
      <c r="T4" s="1009"/>
    </row>
    <row r="5" spans="1:20" ht="69.75" customHeight="1">
      <c r="A5" s="1015"/>
      <c r="B5" s="1016"/>
      <c r="C5" s="804" t="s">
        <v>4</v>
      </c>
      <c r="D5" s="788" t="s">
        <v>5</v>
      </c>
      <c r="E5" s="789"/>
      <c r="F5" s="789"/>
      <c r="G5" s="790"/>
      <c r="H5" s="804" t="s">
        <v>112</v>
      </c>
      <c r="I5" s="804" t="s">
        <v>88</v>
      </c>
      <c r="J5" s="788" t="s">
        <v>6</v>
      </c>
      <c r="K5" s="789"/>
      <c r="L5" s="790"/>
      <c r="M5" s="804" t="s">
        <v>4</v>
      </c>
      <c r="N5" s="788" t="s">
        <v>7</v>
      </c>
      <c r="O5" s="789"/>
      <c r="P5" s="790"/>
      <c r="Q5" s="788" t="s">
        <v>6</v>
      </c>
      <c r="R5" s="789"/>
      <c r="S5" s="789"/>
      <c r="T5" s="1009"/>
    </row>
    <row r="6" spans="1:20" ht="250.5" customHeight="1" thickBot="1">
      <c r="A6" s="1017"/>
      <c r="B6" s="1018"/>
      <c r="C6" s="805"/>
      <c r="D6" s="353" t="s">
        <v>8</v>
      </c>
      <c r="E6" s="353" t="s">
        <v>9</v>
      </c>
      <c r="F6" s="353" t="s">
        <v>10</v>
      </c>
      <c r="G6" s="353" t="s">
        <v>11</v>
      </c>
      <c r="H6" s="805"/>
      <c r="I6" s="805"/>
      <c r="J6" s="353" t="s">
        <v>12</v>
      </c>
      <c r="K6" s="353" t="s">
        <v>13</v>
      </c>
      <c r="L6" s="353" t="s">
        <v>14</v>
      </c>
      <c r="M6" s="805"/>
      <c r="N6" s="353" t="s">
        <v>15</v>
      </c>
      <c r="O6" s="353" t="s">
        <v>16</v>
      </c>
      <c r="P6" s="353" t="s">
        <v>17</v>
      </c>
      <c r="Q6" s="353" t="s">
        <v>18</v>
      </c>
      <c r="R6" s="353" t="s">
        <v>19</v>
      </c>
      <c r="S6" s="353" t="s">
        <v>20</v>
      </c>
      <c r="T6" s="354" t="s">
        <v>43</v>
      </c>
    </row>
    <row r="7" spans="1:20" ht="62.25" customHeight="1">
      <c r="A7" s="462">
        <v>1</v>
      </c>
      <c r="B7" s="463" t="s">
        <v>78</v>
      </c>
      <c r="C7" s="496">
        <f>'[5]الرافدين 1 '!$C$16:$T$16</f>
        <v>4</v>
      </c>
      <c r="D7" s="497">
        <f>'[5]الرافدين 1 '!$C$16:$T$16</f>
        <v>4.5</v>
      </c>
      <c r="E7" s="496">
        <f>'[5]الرافدين 1 '!$C$16:$T$16</f>
        <v>5</v>
      </c>
      <c r="F7" s="497">
        <f>'[5]الرافدين 1 '!$C$16:$T$16</f>
        <v>5.75</v>
      </c>
      <c r="G7" s="496"/>
      <c r="H7" s="535"/>
      <c r="I7" s="535"/>
      <c r="J7" s="535">
        <f>'[5]الرافدين 1 '!$C$16:$T$16</f>
        <v>9</v>
      </c>
      <c r="K7" s="535">
        <f>'[5]الرافدين 1 '!$C$16:$T$16</f>
        <v>10</v>
      </c>
      <c r="L7" s="535">
        <f>'[5]الرافدين 1 '!$C$16:$T$16</f>
        <v>11</v>
      </c>
      <c r="M7" s="496">
        <f>'[5]الرافدين 1 '!$C$16:$T$16</f>
        <v>1</v>
      </c>
      <c r="N7" s="497">
        <f>'[5]الرافدين 1 '!$C$16:$T$16</f>
        <v>1.5</v>
      </c>
      <c r="O7" s="497">
        <f>'[5]الرافدين 1 '!$C$16:$T$16</f>
        <v>1.75</v>
      </c>
      <c r="P7" s="497">
        <f>'[5]الرافدين 1 '!$C$16:$T$16</f>
        <v>3.25</v>
      </c>
      <c r="Q7" s="535">
        <f>'[5]الرافدين 1 '!$C$16:$T$16</f>
        <v>8</v>
      </c>
      <c r="R7" s="535">
        <f>'[5]الرافدين 1 '!$C$16:$T$16</f>
        <v>9</v>
      </c>
      <c r="S7" s="535">
        <f>'[5]الرافدين 1 '!$C$16:$T$16</f>
        <v>10</v>
      </c>
      <c r="T7" s="535"/>
    </row>
    <row r="8" spans="1:20" ht="55.5" customHeight="1">
      <c r="A8" s="462">
        <v>2</v>
      </c>
      <c r="B8" s="463" t="s">
        <v>31</v>
      </c>
      <c r="C8" s="498">
        <f>'[5]الرشيد 2'!$C$16:$T$16</f>
        <v>3.5</v>
      </c>
      <c r="D8" s="498">
        <f>'[5]الرشيد 2'!$C$16:$T$16</f>
        <v>4.5</v>
      </c>
      <c r="E8" s="496">
        <f>'[5]الرشيد 2'!$C$16:$T$16</f>
        <v>5</v>
      </c>
      <c r="F8" s="498">
        <f>'[5]الرشيد 2'!$C$16:$T$16</f>
        <v>6.5</v>
      </c>
      <c r="G8" s="497"/>
      <c r="H8" s="535">
        <f>'[5]الرشيد 2'!$C$16:$T$16</f>
        <v>10</v>
      </c>
      <c r="I8" s="535">
        <f>'[5]الرشيد 2'!$C$16:$T$16</f>
        <v>10</v>
      </c>
      <c r="J8" s="535">
        <f>'[5]الرشيد 2'!$C$16:$T$16</f>
        <v>10</v>
      </c>
      <c r="K8" s="535">
        <f>'[5]الرشيد 2'!$C$16:$T$16</f>
        <v>11</v>
      </c>
      <c r="L8" s="535">
        <f>'[5]الرشيد 2'!$C$16:$T$16</f>
        <v>12</v>
      </c>
      <c r="M8" s="496">
        <f>'[5]الرشيد 2'!$C$16:$T$16</f>
        <v>1</v>
      </c>
      <c r="N8" s="498">
        <f>'[5]الرشيد 2'!$C$16:$T$16</f>
        <v>1.5</v>
      </c>
      <c r="O8" s="498">
        <f>'[5]الرشيد 2'!$C$16:$T$16</f>
        <v>1.5</v>
      </c>
      <c r="P8" s="498">
        <f>'[5]الرشيد 2'!$C$16:$T$16</f>
        <v>2.5</v>
      </c>
      <c r="Q8" s="535">
        <f>'[5]الرشيد 2'!$C$16:$T$16</f>
        <v>9</v>
      </c>
      <c r="R8" s="535">
        <f>'[5]الرشيد 2'!$C$16:$T$16</f>
        <v>10</v>
      </c>
      <c r="S8" s="535">
        <f>'[5]الرشيد 2'!$C$16:$T$16</f>
        <v>10</v>
      </c>
      <c r="T8" s="535">
        <f>'[5]الرشيد 2'!$C$16:$T$16</f>
        <v>11</v>
      </c>
    </row>
    <row r="9" spans="1:20" ht="62.25" customHeight="1">
      <c r="A9" s="462">
        <v>3</v>
      </c>
      <c r="B9" s="464" t="s">
        <v>30</v>
      </c>
      <c r="C9" s="496">
        <f>'[5]العراقي للتجارة 3'!$C$16:$T$16</f>
        <v>1</v>
      </c>
      <c r="D9" s="498">
        <f>'[5]العراقي للتجارة 3'!$C$16:$T$16</f>
        <v>1.5</v>
      </c>
      <c r="E9" s="498">
        <f>'[5]العراقي للتجارة 3'!$C$16:$T$16</f>
        <v>2.5</v>
      </c>
      <c r="F9" s="496"/>
      <c r="G9" s="496"/>
      <c r="H9" s="535">
        <f>'[5]العراقي للتجارة 3'!$C$16:$T$16</f>
        <v>10</v>
      </c>
      <c r="I9" s="535"/>
      <c r="J9" s="535">
        <f>'[5]العراقي للتجارة 3'!$C$16:$T$16</f>
        <v>10</v>
      </c>
      <c r="K9" s="535">
        <f>'[5]العراقي للتجارة 3'!$C$16:$T$16</f>
        <v>10</v>
      </c>
      <c r="L9" s="535">
        <f>'[5]العراقي للتجارة 3'!$C$16:$T$16</f>
        <v>10</v>
      </c>
      <c r="M9" s="497">
        <f>'[5]العراقي للتجارة 3'!$C$16:$T$16</f>
        <v>0.75</v>
      </c>
      <c r="N9" s="497">
        <f>'[5]العراقي للتجارة 3'!$C$16:$T$16</f>
        <v>1.25</v>
      </c>
      <c r="O9" s="498">
        <f>'[5]العراقي للتجارة 3'!$C$16:$T$16</f>
        <v>1.5</v>
      </c>
      <c r="P9" s="496"/>
      <c r="Q9" s="535">
        <f>'[5]العراقي للتجارة 3'!$C$16:$T$16</f>
        <v>8</v>
      </c>
      <c r="R9" s="535">
        <f>'[5]العراقي للتجارة 3'!$C$16:$T$16</f>
        <v>8</v>
      </c>
      <c r="S9" s="535">
        <f>'[5]العراقي للتجارة 3'!$C$16:$T$16</f>
        <v>8</v>
      </c>
      <c r="T9" s="535"/>
    </row>
    <row r="10" spans="1:20" ht="69" customHeight="1">
      <c r="A10" s="462">
        <v>4</v>
      </c>
      <c r="B10" s="465" t="s">
        <v>44</v>
      </c>
      <c r="C10" s="498">
        <f>'[5]بغداد 4'!$C$16:$T$16</f>
        <v>2.5</v>
      </c>
      <c r="D10" s="496">
        <f>'[5]بغداد 4'!$C$16:$T$16</f>
        <v>3</v>
      </c>
      <c r="E10" s="496">
        <f>'[5]بغداد 4'!$C$16:$T$16</f>
        <v>3</v>
      </c>
      <c r="F10" s="496"/>
      <c r="G10" s="496"/>
      <c r="H10" s="535">
        <f>'[5]بغداد 4'!$C$16:$T$16</f>
        <v>10</v>
      </c>
      <c r="I10" s="535"/>
      <c r="J10" s="535">
        <f>'[5]بغداد 4'!$C$16:$T$16</f>
        <v>8</v>
      </c>
      <c r="K10" s="535">
        <f>'[5]بغداد 4'!$C$16:$T$16</f>
        <v>9</v>
      </c>
      <c r="L10" s="535">
        <f>'[5]بغداد 4'!$C$16:$T$16</f>
        <v>10</v>
      </c>
      <c r="M10" s="496">
        <f>'[5]بغداد 4'!$C$16:$T$16</f>
        <v>1</v>
      </c>
      <c r="N10" s="498">
        <f>'[5]بغداد 4'!$C$16:$T$16</f>
        <v>1.5</v>
      </c>
      <c r="O10" s="498">
        <f>'[5]بغداد 4'!$C$16:$T$16</f>
        <v>1.5</v>
      </c>
      <c r="P10" s="496"/>
      <c r="Q10" s="535">
        <f>'[5]بغداد 4'!$C$16:$T$16</f>
        <v>9</v>
      </c>
      <c r="R10" s="535">
        <f>'[5]بغداد 4'!$C$16:$T$16</f>
        <v>10</v>
      </c>
      <c r="S10" s="535"/>
      <c r="T10" s="535">
        <f>'[5]بغداد 4'!$C$16:$T$16</f>
        <v>11</v>
      </c>
    </row>
    <row r="11" spans="1:20" ht="66.75" customHeight="1">
      <c r="A11" s="462">
        <v>5</v>
      </c>
      <c r="B11" s="465" t="s">
        <v>79</v>
      </c>
      <c r="C11" s="497">
        <f>'[5]التجاري العراقي 5'!$C$16:$T$16</f>
        <v>0.25</v>
      </c>
      <c r="D11" s="497">
        <f>'[5]التجاري العراقي 5'!$C$16:$T$16</f>
        <v>0.75</v>
      </c>
      <c r="E11" s="496"/>
      <c r="F11" s="496"/>
      <c r="G11" s="496"/>
      <c r="H11" s="535">
        <f>'[5]التجاري العراقي 5'!$C$16:$T$16</f>
        <v>12</v>
      </c>
      <c r="I11" s="535"/>
      <c r="J11" s="535">
        <f>'[5]التجاري العراقي 5'!$C$16:$T$16</f>
        <v>12</v>
      </c>
      <c r="K11" s="535">
        <f>'[5]التجاري العراقي 5'!$C$16:$T$16</f>
        <v>12</v>
      </c>
      <c r="L11" s="535">
        <f>'[5]التجاري العراقي 5'!$C$16:$T$16</f>
        <v>12</v>
      </c>
      <c r="M11" s="496"/>
      <c r="N11" s="496"/>
      <c r="O11" s="496"/>
      <c r="P11" s="496"/>
      <c r="Q11" s="535">
        <f>'[5]التجاري العراقي 5'!$C$16:$T$16</f>
        <v>12</v>
      </c>
      <c r="R11" s="535">
        <f>'[5]التجاري العراقي 5'!$C$16:$T$16</f>
        <v>12</v>
      </c>
      <c r="S11" s="535">
        <f>'[5]التجاري العراقي 5'!$C$16:$T$16</f>
        <v>12</v>
      </c>
      <c r="T11" s="535">
        <f>'[5]التجاري العراقي 5'!$C$16:$T$16</f>
        <v>12</v>
      </c>
    </row>
    <row r="12" spans="1:20" ht="61.5" customHeight="1">
      <c r="A12" s="462">
        <v>6</v>
      </c>
      <c r="B12" s="463" t="s">
        <v>45</v>
      </c>
      <c r="C12" s="496">
        <f>'[5]الشرق الاوسط 6'!$C$16:$T$16</f>
        <v>4</v>
      </c>
      <c r="D12" s="497">
        <f>'[5]الشرق الاوسط 6'!$C$16:$T$16</f>
        <v>4.5</v>
      </c>
      <c r="E12" s="496">
        <f>'[5]الشرق الاوسط 6'!$C$16:$T$16</f>
        <v>5</v>
      </c>
      <c r="F12" s="496">
        <f>'[5]الشرق الاوسط 6'!$C$16:$T$16</f>
        <v>6</v>
      </c>
      <c r="G12" s="496"/>
      <c r="H12" s="535">
        <f>'[5]الشرق الاوسط 6'!$C$16:$T$16</f>
        <v>16</v>
      </c>
      <c r="I12" s="535"/>
      <c r="J12" s="535">
        <f>'[5]الشرق الاوسط 6'!$C$16:$T$16</f>
        <v>15</v>
      </c>
      <c r="K12" s="535">
        <f>'[5]الشرق الاوسط 6'!$C$16:$T$16</f>
        <v>16</v>
      </c>
      <c r="L12" s="535"/>
      <c r="M12" s="496">
        <f>'[5]الشرق الاوسط 6'!$C$16:$T$16</f>
        <v>2</v>
      </c>
      <c r="N12" s="497">
        <f>'[5]الشرق الاوسط 6'!$C$16:$T$16</f>
        <v>2.5</v>
      </c>
      <c r="O12" s="496">
        <f>'[5]الشرق الاوسط 6'!$C$16:$T$16</f>
        <v>3</v>
      </c>
      <c r="P12" s="497">
        <f>'[5]الشرق الاوسط 6'!$C$16:$T$16</f>
        <v>3.5</v>
      </c>
      <c r="Q12" s="535">
        <f>'[5]الشرق الاوسط 6'!$C$16:$T$16</f>
        <v>14</v>
      </c>
      <c r="R12" s="535">
        <f>'[5]الشرق الاوسط 6'!$C$16:$T$16</f>
        <v>15</v>
      </c>
      <c r="S12" s="535">
        <f>'[5]الشرق الاوسط 6'!$C$16:$T$16</f>
        <v>15</v>
      </c>
      <c r="T12" s="535"/>
    </row>
    <row r="13" spans="1:20" ht="62.25" customHeight="1">
      <c r="A13" s="462">
        <v>7</v>
      </c>
      <c r="B13" s="465" t="s">
        <v>21</v>
      </c>
      <c r="C13" s="497">
        <f>'[5]الاستثمار العراقي 7'!$C$16:$T$16</f>
        <v>4.5</v>
      </c>
      <c r="D13" s="497">
        <f>'[5]الاستثمار العراقي 7'!$C$16:$T$16</f>
        <v>5.25</v>
      </c>
      <c r="E13" s="497">
        <f>'[5]الاستثمار العراقي 7'!$C$16:$T$16</f>
        <v>5.5</v>
      </c>
      <c r="F13" s="496"/>
      <c r="G13" s="496"/>
      <c r="H13" s="535">
        <f>'[5]الاستثمار العراقي 7'!$C$16:$T$16</f>
        <v>14</v>
      </c>
      <c r="I13" s="535">
        <f>'[5]الاستثمار العراقي 7'!$C$16:$T$16</f>
        <v>14</v>
      </c>
      <c r="J13" s="535"/>
      <c r="K13" s="535"/>
      <c r="L13" s="535"/>
      <c r="M13" s="496">
        <f>'[5]الاستثمار العراقي 7'!$C$16:$T$16</f>
        <v>3</v>
      </c>
      <c r="N13" s="497">
        <f>'[5]الاستثمار العراقي 7'!$C$16:$T$16</f>
        <v>3.5</v>
      </c>
      <c r="O13" s="497">
        <f>'[5]الاستثمار العراقي 7'!$C$16:$T$16</f>
        <v>3.75</v>
      </c>
      <c r="P13" s="496"/>
      <c r="Q13" s="535">
        <f>'[5]الاستثمار العراقي 7'!$C$16:$T$16</f>
        <v>12</v>
      </c>
      <c r="R13" s="535"/>
      <c r="S13" s="535"/>
      <c r="T13" s="535"/>
    </row>
    <row r="14" spans="1:20" s="2" customFormat="1" ht="71.25" customHeight="1">
      <c r="A14" s="462">
        <v>8</v>
      </c>
      <c r="B14" s="465" t="s">
        <v>46</v>
      </c>
      <c r="C14" s="496">
        <f>'[5]المتحد للاستثمار 8 '!$C$16:$T$16</f>
        <v>6</v>
      </c>
      <c r="D14" s="498">
        <f>'[5]المتحد للاستثمار 8 '!$C$16:$T$16</f>
        <v>6.5</v>
      </c>
      <c r="E14" s="496">
        <f>'[5]المتحد للاستثمار 8 '!$C$16:$T$16</f>
        <v>10</v>
      </c>
      <c r="F14" s="497"/>
      <c r="G14" s="497"/>
      <c r="H14" s="535">
        <f>'[5]المتحد للاستثمار 8 '!$C$16:$T$16</f>
        <v>14</v>
      </c>
      <c r="I14" s="535"/>
      <c r="J14" s="535">
        <f>'[5]المتحد للاستثمار 8 '!$C$16:$T$16</f>
        <v>14</v>
      </c>
      <c r="K14" s="536">
        <f>'[5]المتحد للاستثمار 8 '!$C$16:$T$16</f>
        <v>15.5</v>
      </c>
      <c r="L14" s="536">
        <f>'[5]المتحد للاستثمار 8 '!$C$16:$T$16</f>
        <v>15.5</v>
      </c>
      <c r="M14" s="496">
        <f>'[5]المتحد للاستثمار 8 '!$C$16:$T$16</f>
        <v>3</v>
      </c>
      <c r="N14" s="496">
        <f>'[5]المتحد للاستثمار 8 '!$C$16:$T$16</f>
        <v>4</v>
      </c>
      <c r="O14" s="496">
        <f>'[5]المتحد للاستثمار 8 '!$C$16:$T$16</f>
        <v>5</v>
      </c>
      <c r="P14" s="496">
        <f>'[5]المتحد للاستثمار 8 '!$C$16:$T$16</f>
        <v>5</v>
      </c>
      <c r="Q14" s="535"/>
      <c r="R14" s="535">
        <f>'[5]المتحد للاستثمار 8 '!$C$16:$T$16</f>
        <v>14</v>
      </c>
      <c r="S14" s="536">
        <f>'[5]المتحد للاستثمار 8 '!$C$16:$T$16</f>
        <v>15.5</v>
      </c>
      <c r="T14" s="538"/>
    </row>
    <row r="15" spans="1:20" s="468" customFormat="1" ht="71.25" customHeight="1">
      <c r="A15" s="466">
        <v>9</v>
      </c>
      <c r="B15" s="467" t="s">
        <v>126</v>
      </c>
      <c r="C15" s="496">
        <f>'[5]دار السلام 9'!$C$16:$T$16</f>
        <v>1</v>
      </c>
      <c r="D15" s="498">
        <f>'[5]دار السلام 9'!$C$16:$T$16</f>
        <v>0.5</v>
      </c>
      <c r="E15" s="498">
        <f>'[5]دار السلام 9'!$C$16:$T$16</f>
        <v>0.5</v>
      </c>
      <c r="F15" s="498">
        <f>'[5]دار السلام 9'!$C$16:$T$16</f>
        <v>0.5</v>
      </c>
      <c r="G15" s="496"/>
      <c r="H15" s="535">
        <f>'[5]دار السلام 9'!$C$16:$T$16</f>
        <v>15</v>
      </c>
      <c r="I15" s="535"/>
      <c r="J15" s="535">
        <f>'[5]دار السلام 9'!$C$16:$T$16</f>
        <v>14</v>
      </c>
      <c r="K15" s="535">
        <f>'[5]دار السلام 9'!$C$16:$T$16</f>
        <v>14</v>
      </c>
      <c r="L15" s="535">
        <f>'[5]دار السلام 9'!$C$16:$T$16</f>
        <v>14</v>
      </c>
      <c r="M15" s="498">
        <f>'[5]دار السلام 9'!$C$16:$T$16</f>
        <v>0.5</v>
      </c>
      <c r="N15" s="498">
        <f>'[5]دار السلام 9'!$C$16:$T$16</f>
        <v>0.5</v>
      </c>
      <c r="O15" s="498">
        <f>'[5]دار السلام 9'!$C$16:$T$16</f>
        <v>0.5</v>
      </c>
      <c r="P15" s="498">
        <f>'[5]دار السلام 9'!$C$16:$T$16</f>
        <v>0.5</v>
      </c>
      <c r="Q15" s="535">
        <f>'[5]دار السلام 9'!$C$16:$T$16</f>
        <v>13</v>
      </c>
      <c r="R15" s="535">
        <f>'[5]دار السلام 9'!$C$16:$T$16</f>
        <v>13</v>
      </c>
      <c r="S15" s="535">
        <f>'[5]دار السلام 9'!$C$16:$T$16</f>
        <v>13</v>
      </c>
      <c r="T15" s="535">
        <f>'[5]دار السلام 9'!$C$16:$T$16</f>
        <v>13</v>
      </c>
    </row>
    <row r="16" spans="1:20" s="468" customFormat="1" ht="57.75" customHeight="1">
      <c r="A16" s="466">
        <v>10</v>
      </c>
      <c r="B16" s="469" t="s">
        <v>127</v>
      </c>
      <c r="C16" s="496">
        <f>'[5]الموصل 10'!$C$16:$T$16</f>
        <v>3</v>
      </c>
      <c r="D16" s="497">
        <f>'[5]الموصل 10'!$C$16:$T$16</f>
        <v>3.5</v>
      </c>
      <c r="E16" s="496">
        <f>'[5]الموصل 10'!$C$16:$T$16</f>
        <v>4</v>
      </c>
      <c r="F16" s="496"/>
      <c r="G16" s="496"/>
      <c r="H16" s="535">
        <f>'[5]الموصل 10'!$C$16:$T$16</f>
        <v>12</v>
      </c>
      <c r="I16" s="535">
        <f>'[5]الموصل 10'!$C$16:$T$16</f>
        <v>12</v>
      </c>
      <c r="J16" s="535">
        <f>'[5]الموصل 10'!$C$16:$T$16</f>
        <v>12</v>
      </c>
      <c r="K16" s="535"/>
      <c r="L16" s="535"/>
      <c r="M16" s="497">
        <f>'[5]الموصل 10'!$C$16:$T$16</f>
        <v>1.5</v>
      </c>
      <c r="N16" s="496">
        <f>'[5]الموصل 10'!$C$16:$T$16</f>
        <v>2</v>
      </c>
      <c r="O16" s="497">
        <f>'[5]الموصل 10'!$C$16:$T$16</f>
        <v>2.5</v>
      </c>
      <c r="P16" s="497">
        <f>'[5]الموصل 10'!$C$16:$T$16</f>
        <v>2.5</v>
      </c>
      <c r="Q16" s="535">
        <f>'[5]الموصل 10'!$C$16:$T$16</f>
        <v>12</v>
      </c>
      <c r="R16" s="535"/>
      <c r="S16" s="535"/>
      <c r="T16" s="535"/>
    </row>
    <row r="17" spans="1:20" ht="60" customHeight="1">
      <c r="A17" s="470">
        <v>11</v>
      </c>
      <c r="B17" s="471" t="s">
        <v>22</v>
      </c>
      <c r="C17" s="496">
        <f>'[5]بابل 11'!$C$16:$T$16</f>
        <v>6</v>
      </c>
      <c r="D17" s="496"/>
      <c r="E17" s="496">
        <f>'[5]بابل 11'!$C$16:$T$16</f>
        <v>7</v>
      </c>
      <c r="F17" s="496">
        <f>'[5]بابل 11'!$C$16:$T$16</f>
        <v>7</v>
      </c>
      <c r="G17" s="496"/>
      <c r="H17" s="535">
        <f>'[5]بابل 11'!$C$16:$T$16</f>
        <v>16</v>
      </c>
      <c r="I17" s="535">
        <f>'[5]بابل 11'!$C$16:$T$16</f>
        <v>15</v>
      </c>
      <c r="J17" s="535">
        <f>'[5]بابل 11'!$C$16:$T$16</f>
        <v>15</v>
      </c>
      <c r="K17" s="535"/>
      <c r="L17" s="535"/>
      <c r="M17" s="496">
        <f>'[5]بابل 11'!$C$16:$T$16</f>
        <v>4</v>
      </c>
      <c r="N17" s="496"/>
      <c r="O17" s="496">
        <f>'[5]بابل 11'!$C$16:$T$16</f>
        <v>5</v>
      </c>
      <c r="P17" s="496">
        <f>'[5]بابل 11'!$C$16:$T$16</f>
        <v>5</v>
      </c>
      <c r="Q17" s="535">
        <f>'[5]بابل 11'!$C$16:$T$16</f>
        <v>14</v>
      </c>
      <c r="R17" s="535"/>
      <c r="S17" s="535"/>
      <c r="T17" s="535"/>
    </row>
    <row r="18" spans="1:20" s="468" customFormat="1" ht="62.25" customHeight="1">
      <c r="A18" s="466">
        <v>12</v>
      </c>
      <c r="B18" s="532" t="s">
        <v>23</v>
      </c>
      <c r="C18" s="497">
        <f>'[5]الاهلي العراقي 12'!$C$16:$T$16</f>
        <v>4.45</v>
      </c>
      <c r="D18" s="497">
        <f>'[5]الاهلي العراقي 12'!$C$16:$T$16</f>
        <v>5.12</v>
      </c>
      <c r="E18" s="497">
        <f>'[5]الاهلي العراقي 12'!$C$16:$T$16</f>
        <v>5.37</v>
      </c>
      <c r="F18" s="497"/>
      <c r="G18" s="497"/>
      <c r="H18" s="535">
        <f>'[5]الاهلي العراقي 12'!$C$16:$T$16</f>
        <v>13</v>
      </c>
      <c r="I18" s="535">
        <f>'[5]الاهلي العراقي 12'!$C$16:$T$16</f>
        <v>13</v>
      </c>
      <c r="J18" s="535">
        <f>'[5]الاهلي العراقي 12'!$C$16:$T$16</f>
        <v>13</v>
      </c>
      <c r="K18" s="535">
        <f>'[5]الاهلي العراقي 12'!$C$16:$T$16</f>
        <v>14</v>
      </c>
      <c r="L18" s="535">
        <f>'[5]الاهلي العراقي 12'!$C$16:$T$16</f>
        <v>15</v>
      </c>
      <c r="M18" s="497">
        <f>'[5]الاهلي العراقي 12'!$C$16:$T$16</f>
        <v>2.06</v>
      </c>
      <c r="N18" s="497">
        <f>'[5]الاهلي العراقي 12'!$C$16:$T$16</f>
        <v>3.38</v>
      </c>
      <c r="O18" s="497">
        <f>'[5]الاهلي العراقي 12'!$C$16:$T$16</f>
        <v>3.63</v>
      </c>
      <c r="P18" s="497"/>
      <c r="Q18" s="535">
        <f>'[5]الاهلي العراقي 12'!$C$16:$T$16</f>
        <v>13</v>
      </c>
      <c r="R18" s="535">
        <f>'[5]الاهلي العراقي 12'!$C$16:$T$16</f>
        <v>14</v>
      </c>
      <c r="S18" s="535">
        <f>'[5]الاهلي العراقي 12'!$C$16:$T$16</f>
        <v>15</v>
      </c>
      <c r="T18" s="538"/>
    </row>
    <row r="19" spans="1:20" s="468" customFormat="1" ht="57.75" customHeight="1">
      <c r="A19" s="466">
        <v>13</v>
      </c>
      <c r="B19" s="467" t="s">
        <v>24</v>
      </c>
      <c r="C19" s="496">
        <f>'[5]الائتمان العراقي 13'!$C$16:$T$16</f>
        <v>1</v>
      </c>
      <c r="D19" s="496">
        <f>'[5]الائتمان العراقي 13'!$C$16:$T$16</f>
        <v>1</v>
      </c>
      <c r="E19" s="497">
        <f>'[5]الائتمان العراقي 13'!$C$16:$T$16</f>
        <v>1.25</v>
      </c>
      <c r="F19" s="496"/>
      <c r="G19" s="496"/>
      <c r="H19" s="535">
        <f>'[5]الائتمان العراقي 13'!$C$16:$T$16</f>
        <v>12</v>
      </c>
      <c r="I19" s="535"/>
      <c r="J19" s="535"/>
      <c r="K19" s="535">
        <f>'[5]الائتمان العراقي 13'!$C$16:$T$16</f>
        <v>11</v>
      </c>
      <c r="L19" s="535"/>
      <c r="M19" s="496"/>
      <c r="N19" s="496"/>
      <c r="O19" s="496"/>
      <c r="P19" s="496"/>
      <c r="Q19" s="535"/>
      <c r="R19" s="535">
        <f>'[5]الائتمان العراقي 13'!$C$16:$T$16</f>
        <v>12</v>
      </c>
      <c r="S19" s="535"/>
      <c r="T19" s="535"/>
    </row>
    <row r="20" spans="1:20" ht="70.5" customHeight="1">
      <c r="A20" s="462">
        <v>14</v>
      </c>
      <c r="B20" s="465" t="s">
        <v>27</v>
      </c>
      <c r="C20" s="499">
        <f>'[5]الاقتصاد 14'!$C$16:$T$16</f>
        <v>0.005</v>
      </c>
      <c r="D20" s="496">
        <f>'[5]الاقتصاد 14'!$C$16:$T$16</f>
        <v>2</v>
      </c>
      <c r="E20" s="496">
        <f>'[5]الاقتصاد 14'!$C$16:$T$16</f>
        <v>3</v>
      </c>
      <c r="F20" s="497">
        <f>'[5]الاقتصاد 14'!$C$16:$T$16</f>
        <v>3.75</v>
      </c>
      <c r="G20" s="496"/>
      <c r="H20" s="535">
        <f>'[5]الاقتصاد 14'!$C$16:$T$16</f>
        <v>10</v>
      </c>
      <c r="I20" s="535"/>
      <c r="J20" s="535">
        <f>'[5]الاقتصاد 14'!$C$16:$T$16</f>
        <v>12</v>
      </c>
      <c r="K20" s="535">
        <f>'[5]الاقتصاد 14'!$C$16:$T$16</f>
        <v>12</v>
      </c>
      <c r="L20" s="535">
        <f>'[5]الاقتصاد 14'!$C$16:$T$16</f>
        <v>12</v>
      </c>
      <c r="M20" s="499">
        <f>'[5]الاقتصاد 14'!$C$16:$T$16</f>
        <v>0.005</v>
      </c>
      <c r="N20" s="496">
        <f>'[5]الاقتصاد 14'!$C$16:$T$16</f>
        <v>1</v>
      </c>
      <c r="O20" s="496">
        <f>'[5]الاقتصاد 14'!$C$16:$T$16</f>
        <v>2</v>
      </c>
      <c r="P20" s="497">
        <f>'[5]الاقتصاد 14'!$C$16:$T$16</f>
        <v>2.5</v>
      </c>
      <c r="Q20" s="535">
        <f>'[5]الاقتصاد 14'!$C$16:$T$16</f>
        <v>10</v>
      </c>
      <c r="R20" s="535">
        <f>'[5]الاقتصاد 14'!$C$16:$T$16</f>
        <v>10</v>
      </c>
      <c r="S20" s="535">
        <f>'[5]الاقتصاد 14'!$C$16:$T$16</f>
        <v>10</v>
      </c>
      <c r="T20" s="535"/>
    </row>
    <row r="21" spans="1:20" ht="70.5" customHeight="1">
      <c r="A21" s="462">
        <v>15</v>
      </c>
      <c r="B21" s="465" t="s">
        <v>81</v>
      </c>
      <c r="C21" s="496">
        <f>'[5]سومر 15'!$C$16:$T$16</f>
        <v>5</v>
      </c>
      <c r="D21" s="496">
        <f>'[5]سومر 15'!$C$16:$T$16</f>
        <v>6</v>
      </c>
      <c r="E21" s="498">
        <f>'[5]سومر 15'!$C$16:$T$16</f>
        <v>6.5</v>
      </c>
      <c r="F21" s="496"/>
      <c r="G21" s="496"/>
      <c r="H21" s="535">
        <f>'[5]سومر 15'!$C$16:$T$16</f>
        <v>18</v>
      </c>
      <c r="I21" s="535">
        <f>'[5]سومر 15'!$C$16:$T$16</f>
        <v>12</v>
      </c>
      <c r="J21" s="535">
        <f>'[5]سومر 15'!$C$16:$T$16</f>
        <v>10</v>
      </c>
      <c r="K21" s="535">
        <f>'[5]سومر 15'!$C$16:$T$16</f>
        <v>13</v>
      </c>
      <c r="L21" s="535"/>
      <c r="M21" s="496">
        <f>'[5]سومر 15'!$C$16:$T$16</f>
        <v>3</v>
      </c>
      <c r="N21" s="496">
        <f>'[5]سومر 15'!$C$16:$T$16</f>
        <v>4</v>
      </c>
      <c r="O21" s="496">
        <f>'[5]سومر 15'!$C$16:$T$16</f>
        <v>5</v>
      </c>
      <c r="P21" s="496"/>
      <c r="Q21" s="535"/>
      <c r="R21" s="536">
        <f>'[5]سومر 15'!$C$16:$T$16</f>
        <v>13.5</v>
      </c>
      <c r="S21" s="535"/>
      <c r="T21" s="535"/>
    </row>
    <row r="22" spans="1:20" ht="55.5" customHeight="1">
      <c r="A22" s="462">
        <v>16</v>
      </c>
      <c r="B22" s="463" t="s">
        <v>47</v>
      </c>
      <c r="C22" s="496">
        <f>'[5]الخليج 16 '!$C$16:$T$16</f>
        <v>3</v>
      </c>
      <c r="D22" s="496"/>
      <c r="E22" s="497">
        <f>'[5]الخليج 16 '!$C$16:$T$16</f>
        <v>4.75</v>
      </c>
      <c r="F22" s="496"/>
      <c r="G22" s="496"/>
      <c r="H22" s="535">
        <f>'[5]الخليج 16 '!$C$16:$T$16</f>
        <v>15</v>
      </c>
      <c r="I22" s="535">
        <f>'[5]الخليج 16 '!$C$16:$T$16</f>
        <v>14</v>
      </c>
      <c r="J22" s="535">
        <f>'[5]الخليج 16 '!$C$16:$T$16</f>
        <v>14</v>
      </c>
      <c r="K22" s="535">
        <f>'[5]الخليج 16 '!$C$16:$T$16</f>
        <v>15</v>
      </c>
      <c r="L22" s="535"/>
      <c r="M22" s="498">
        <f>'[5]الخليج 16 '!$C$16:$T$16</f>
        <v>1.5</v>
      </c>
      <c r="N22" s="496"/>
      <c r="O22" s="497">
        <f>'[5]الخليج 16 '!$C$16:$T$16</f>
        <v>1.75</v>
      </c>
      <c r="P22" s="496"/>
      <c r="Q22" s="535">
        <f>'[5]الخليج 16 '!$C$16:$T$16</f>
        <v>14</v>
      </c>
      <c r="R22" s="535"/>
      <c r="S22" s="535"/>
      <c r="T22" s="535"/>
    </row>
    <row r="23" spans="1:20" s="468" customFormat="1" ht="92.25" customHeight="1">
      <c r="A23" s="466">
        <v>17</v>
      </c>
      <c r="B23" s="469" t="s">
        <v>48</v>
      </c>
      <c r="C23" s="500">
        <f>'[5]الوركاء 17 '!$C$16:$T$16</f>
        <v>2.5</v>
      </c>
      <c r="D23" s="501">
        <f>'[5]الوركاء 17 '!$C$16:$T$16</f>
        <v>4</v>
      </c>
      <c r="E23" s="500">
        <f>'[5]الوركاء 17 '!$C$16:$T$16</f>
        <v>5.5</v>
      </c>
      <c r="F23" s="501"/>
      <c r="G23" s="501"/>
      <c r="H23" s="537">
        <f>'[5]الوركاء 17 '!$C$16:$T$16</f>
        <v>25</v>
      </c>
      <c r="I23" s="537">
        <f>'[5]الوركاء 17 '!$C$16:$T$16</f>
        <v>25</v>
      </c>
      <c r="J23" s="537">
        <f>'[5]الوركاء 17 '!$C$16:$T$16</f>
        <v>25</v>
      </c>
      <c r="K23" s="537"/>
      <c r="L23" s="537"/>
      <c r="M23" s="501">
        <f>'[5]الوركاء 17 '!$C$16:$T$16</f>
        <v>1</v>
      </c>
      <c r="N23" s="501"/>
      <c r="O23" s="501"/>
      <c r="P23" s="501"/>
      <c r="Q23" s="537">
        <f>'[5]الوركاء 17 '!$C$16:$T$16</f>
        <v>25</v>
      </c>
      <c r="R23" s="537"/>
      <c r="S23" s="537"/>
      <c r="T23" s="537"/>
    </row>
    <row r="24" spans="1:20" ht="57.75" customHeight="1">
      <c r="A24" s="462">
        <v>18</v>
      </c>
      <c r="B24" s="472" t="s">
        <v>55</v>
      </c>
      <c r="C24" s="496">
        <f>'[5]الشمال 18'!$C$16:$T$16</f>
        <v>1</v>
      </c>
      <c r="D24" s="496"/>
      <c r="E24" s="496">
        <f>'[5]الشمال 18'!$C$16:$T$16</f>
        <v>3</v>
      </c>
      <c r="F24" s="496">
        <f>'[5]الشمال 18'!$C$16:$T$16</f>
        <v>4</v>
      </c>
      <c r="G24" s="496"/>
      <c r="H24" s="535">
        <f>'[5]الشمال 18'!$C$16:$T$16</f>
        <v>11</v>
      </c>
      <c r="I24" s="535">
        <f>'[5]الشمال 18'!$C$16:$T$16</f>
        <v>11</v>
      </c>
      <c r="J24" s="535">
        <f>'[5]الشمال 18'!$C$16:$T$16</f>
        <v>11</v>
      </c>
      <c r="K24" s="535"/>
      <c r="L24" s="535"/>
      <c r="M24" s="496">
        <f>'[5]الشمال 18'!$C$16:$T$16</f>
        <v>1</v>
      </c>
      <c r="N24" s="496"/>
      <c r="O24" s="496">
        <f>'[5]الشمال 18'!$C$16:$T$16</f>
        <v>2</v>
      </c>
      <c r="P24" s="496">
        <f>'[5]الشمال 18'!$C$16:$T$16</f>
        <v>3</v>
      </c>
      <c r="Q24" s="535">
        <f>'[5]الشمال 18'!$C$16:$T$16</f>
        <v>11</v>
      </c>
      <c r="R24" s="535"/>
      <c r="S24" s="535"/>
      <c r="T24" s="535"/>
    </row>
    <row r="25" spans="1:20" s="468" customFormat="1" ht="55.5" customHeight="1">
      <c r="A25" s="466">
        <v>19</v>
      </c>
      <c r="B25" s="533" t="s">
        <v>33</v>
      </c>
      <c r="C25" s="496">
        <f>'[5]الاتحاد العراقي 19 '!$C$16:$T$16</f>
        <v>8</v>
      </c>
      <c r="D25" s="496">
        <f>'[5]الاتحاد العراقي 19 '!$C$16:$T$16</f>
        <v>9</v>
      </c>
      <c r="E25" s="496">
        <f>'[5]الاتحاد العراقي 19 '!$C$16:$T$16</f>
        <v>10</v>
      </c>
      <c r="F25" s="496"/>
      <c r="G25" s="496"/>
      <c r="H25" s="535">
        <f>'[5]الاتحاد العراقي 19 '!$C$16:$T$16</f>
        <v>14</v>
      </c>
      <c r="I25" s="535">
        <f>'[5]الاتحاد العراقي 19 '!$C$16:$T$16</f>
        <v>14</v>
      </c>
      <c r="J25" s="535">
        <f>'[5]الاتحاد العراقي 19 '!$C$16:$T$16</f>
        <v>12</v>
      </c>
      <c r="K25" s="535">
        <f>'[5]الاتحاد العراقي 19 '!$C$16:$T$16</f>
        <v>13</v>
      </c>
      <c r="L25" s="535"/>
      <c r="M25" s="496">
        <f>'[5]الاتحاد العراقي 19 '!$C$16:$T$16</f>
        <v>2</v>
      </c>
      <c r="N25" s="498">
        <f>'[5]الاتحاد العراقي 19 '!$C$16:$T$16</f>
        <v>2.5</v>
      </c>
      <c r="O25" s="496">
        <f>'[5]الاتحاد العراقي 19 '!$C$16:$T$16</f>
        <v>3</v>
      </c>
      <c r="P25" s="496"/>
      <c r="Q25" s="535">
        <f>'[5]الاتحاد العراقي 19 '!$C$16:$T$16</f>
        <v>13</v>
      </c>
      <c r="R25" s="538"/>
      <c r="S25" s="538"/>
      <c r="T25" s="538"/>
    </row>
    <row r="26" spans="1:20" s="473" customFormat="1" ht="74.25" customHeight="1">
      <c r="A26" s="466">
        <v>20</v>
      </c>
      <c r="B26" s="533" t="s">
        <v>49</v>
      </c>
      <c r="C26" s="496">
        <f>'[5]اشور 20'!$C$16:$T$16</f>
        <v>3</v>
      </c>
      <c r="D26" s="498">
        <f>'[5]اشور 20'!$C$16:$T$16</f>
        <v>5.9</v>
      </c>
      <c r="E26" s="498">
        <f>'[5]اشور 20'!$C$16:$T$16</f>
        <v>6.7</v>
      </c>
      <c r="F26" s="497"/>
      <c r="G26" s="497"/>
      <c r="H26" s="535">
        <f>'[5]اشور 20'!$C$16:$T$16</f>
        <v>16</v>
      </c>
      <c r="I26" s="535">
        <f>'[5]اشور 20'!$C$16:$T$16</f>
        <v>16</v>
      </c>
      <c r="J26" s="535">
        <f>'[5]اشور 20'!$C$16:$T$16</f>
        <v>12</v>
      </c>
      <c r="K26" s="535"/>
      <c r="L26" s="535"/>
      <c r="M26" s="496">
        <f>'[5]اشور 20'!$C$16:$T$16</f>
        <v>2</v>
      </c>
      <c r="N26" s="498">
        <f>'[5]اشور 20'!$C$16:$T$16</f>
        <v>2.9</v>
      </c>
      <c r="O26" s="497">
        <f>'[5]اشور 20'!$C$16:$T$16</f>
        <v>3.35</v>
      </c>
      <c r="P26" s="498">
        <f>'[5]اشور 20'!$C$16:$T$16</f>
        <v>3.5</v>
      </c>
      <c r="Q26" s="535">
        <f>'[5]اشور 20'!$C$16:$T$16</f>
        <v>15</v>
      </c>
      <c r="R26" s="538"/>
      <c r="S26" s="538"/>
      <c r="T26" s="538"/>
    </row>
    <row r="27" spans="1:20" s="468" customFormat="1" ht="55.5" customHeight="1">
      <c r="A27" s="466">
        <v>21</v>
      </c>
      <c r="B27" s="533" t="s">
        <v>32</v>
      </c>
      <c r="C27" s="496">
        <f>'[5]المنصور 21'!$C$16:$T$16</f>
        <v>3</v>
      </c>
      <c r="D27" s="496">
        <f>'[5]المنصور 21'!$C$16:$T$16</f>
        <v>4</v>
      </c>
      <c r="E27" s="497"/>
      <c r="F27" s="497"/>
      <c r="G27" s="497"/>
      <c r="H27" s="535">
        <f>'[5]المنصور 21'!$C$16:$T$16</f>
        <v>11</v>
      </c>
      <c r="I27" s="535">
        <f>'[5]المنصور 21'!$C$16:$T$16</f>
        <v>11</v>
      </c>
      <c r="J27" s="535">
        <f>'[5]المنصور 21'!$C$16:$T$16</f>
        <v>10.5</v>
      </c>
      <c r="K27" s="538"/>
      <c r="L27" s="538"/>
      <c r="M27" s="496">
        <f>'[5]المنصور 21'!$C$16:$T$16</f>
        <v>2</v>
      </c>
      <c r="N27" s="498">
        <f>'[5]المنصور 21'!$C$16:$T$16</f>
        <v>2.2</v>
      </c>
      <c r="O27" s="497"/>
      <c r="P27" s="497"/>
      <c r="Q27" s="535">
        <f>'[5]المنصور 21'!$C$16:$T$16</f>
        <v>11</v>
      </c>
      <c r="R27" s="538"/>
      <c r="S27" s="538"/>
      <c r="T27" s="538"/>
    </row>
    <row r="28" spans="1:20" s="474" customFormat="1" ht="62.25" customHeight="1">
      <c r="A28" s="462">
        <v>22</v>
      </c>
      <c r="B28" s="534" t="s">
        <v>129</v>
      </c>
      <c r="C28" s="496">
        <f>'[5]الزراعي التركي 22 '!$C$16:$T$16</f>
        <v>2</v>
      </c>
      <c r="D28" s="498">
        <f>'[5]الزراعي التركي 22 '!$C$16:$T$16</f>
        <v>2.5</v>
      </c>
      <c r="E28" s="496">
        <f>'[5]الزراعي التركي 22 '!$C$16:$T$16</f>
        <v>3</v>
      </c>
      <c r="F28" s="497"/>
      <c r="G28" s="497"/>
      <c r="H28" s="535">
        <f>'[5]الزراعي التركي 22 '!$C$16:$T$16</f>
        <v>25</v>
      </c>
      <c r="I28" s="535"/>
      <c r="J28" s="535">
        <f>'[5]الزراعي التركي 22 '!$C$16:$T$16</f>
        <v>27</v>
      </c>
      <c r="K28" s="538"/>
      <c r="L28" s="538"/>
      <c r="M28" s="498">
        <f>'[5]الزراعي التركي 22 '!$C$16:$T$16</f>
        <v>0.5</v>
      </c>
      <c r="N28" s="496">
        <f>'[5]الزراعي التركي 22 '!$C$16:$T$16</f>
        <v>1</v>
      </c>
      <c r="O28" s="496">
        <f>'[5]الزراعي التركي 22 '!$C$16:$T$16</f>
        <v>1</v>
      </c>
      <c r="P28" s="497"/>
      <c r="Q28" s="535">
        <f>'[5]الزراعي التركي 22 '!$C$16:$T$16</f>
        <v>25</v>
      </c>
      <c r="R28" s="538"/>
      <c r="S28" s="538"/>
      <c r="T28" s="538"/>
    </row>
    <row r="29" spans="1:20" ht="57.75" customHeight="1">
      <c r="A29" s="462">
        <v>23</v>
      </c>
      <c r="B29" s="475" t="s">
        <v>50</v>
      </c>
      <c r="C29" s="496">
        <f>'[5]الهدى 23'!$C$16:$T$16</f>
        <v>5</v>
      </c>
      <c r="D29" s="496">
        <f>'[5]الهدى 23'!$C$16:$T$16</f>
        <v>6</v>
      </c>
      <c r="E29" s="498">
        <f>'[5]الهدى 23'!$C$16:$T$16</f>
        <v>6.5</v>
      </c>
      <c r="F29" s="498">
        <f>'[5]الهدى 23'!$C$16:$T$16</f>
        <v>6.5</v>
      </c>
      <c r="G29" s="496"/>
      <c r="H29" s="535">
        <f>'[5]الهدى 23'!$C$16:$T$16</f>
        <v>15</v>
      </c>
      <c r="I29" s="535">
        <f>'[5]الهدى 23'!$C$16:$T$16</f>
        <v>15</v>
      </c>
      <c r="J29" s="536">
        <f>'[5]الهدى 23'!$C$16:$T$16</f>
        <v>10.5</v>
      </c>
      <c r="K29" s="535">
        <f>'[5]الهدى 23'!$C$16:$T$16</f>
        <v>11</v>
      </c>
      <c r="L29" s="535"/>
      <c r="M29" s="498">
        <f>'[5]الهدى 23'!$C$16:$T$16</f>
        <v>2.5</v>
      </c>
      <c r="N29" s="498">
        <f>'[5]الهدى 23'!$C$16:$T$16</f>
        <v>3.5</v>
      </c>
      <c r="O29" s="496">
        <f>'[5]الهدى 23'!$C$16:$T$16</f>
        <v>4</v>
      </c>
      <c r="P29" s="496">
        <f>'[5]الهدى 23'!$C$16:$T$16</f>
        <v>4</v>
      </c>
      <c r="Q29" s="535"/>
      <c r="R29" s="535"/>
      <c r="S29" s="535"/>
      <c r="T29" s="535"/>
    </row>
    <row r="30" spans="1:20" s="468" customFormat="1" ht="62.25" customHeight="1">
      <c r="A30" s="466">
        <v>24</v>
      </c>
      <c r="B30" s="533" t="s">
        <v>51</v>
      </c>
      <c r="C30" s="497"/>
      <c r="D30" s="497">
        <f>'[5]بيبلوس 24 '!$C$16:$T$16</f>
        <v>2.25</v>
      </c>
      <c r="E30" s="497">
        <f>'[5]بيبلوس 24 '!$C$16:$T$16</f>
        <v>3.13</v>
      </c>
      <c r="F30" s="497">
        <f>'[5]بيبلوس 24 '!$C$16:$T$16</f>
        <v>3.88</v>
      </c>
      <c r="G30" s="497"/>
      <c r="H30" s="538"/>
      <c r="I30" s="538"/>
      <c r="J30" s="535">
        <f>'[5]بيبلوس 24 '!$C$16:$T$16</f>
        <v>8</v>
      </c>
      <c r="K30" s="536">
        <f>'[5]بيبلوس 24 '!$C$16:$T$16</f>
        <v>3.5</v>
      </c>
      <c r="L30" s="538">
        <f>'[5]بيبلوس 24 '!$C$16:$T$16</f>
        <v>2.63</v>
      </c>
      <c r="M30" s="497">
        <f>'[5]بيبلوس 24 '!$C$16:$T$16</f>
        <v>2.88</v>
      </c>
      <c r="N30" s="497">
        <f>'[5]بيبلوس 24 '!$C$16:$T$16</f>
        <v>3.13</v>
      </c>
      <c r="O30" s="496">
        <f>'[5]بيبلوس 24 '!$C$16:$T$16</f>
        <v>8</v>
      </c>
      <c r="P30" s="497"/>
      <c r="Q30" s="538"/>
      <c r="R30" s="538"/>
      <c r="S30" s="538"/>
      <c r="T30" s="536">
        <f>'[5]بيبلوس 24 '!$C$16:$T$16</f>
        <v>6.5</v>
      </c>
    </row>
    <row r="31" spans="1:20" ht="66.75" customHeight="1">
      <c r="A31" s="462">
        <v>25</v>
      </c>
      <c r="B31" s="475" t="s">
        <v>82</v>
      </c>
      <c r="C31" s="496">
        <f>'[5]عبر العراق 25 '!$C$16:$T$16</f>
        <v>7</v>
      </c>
      <c r="D31" s="496">
        <f>'[5]عبر العراق 25 '!$C$16:$T$16</f>
        <v>8</v>
      </c>
      <c r="E31" s="497">
        <f>'[5]عبر العراق 25 '!$C$16:$T$16</f>
        <v>9.25</v>
      </c>
      <c r="F31" s="496">
        <f>'[5]عبر العراق 25 '!$C$16:$T$16</f>
        <v>9</v>
      </c>
      <c r="G31" s="496"/>
      <c r="H31" s="536">
        <f>'[5]عبر العراق 25 '!$C$16:$T$16</f>
        <v>11.5</v>
      </c>
      <c r="I31" s="535">
        <f>'[5]عبر العراق 25 '!$C$16:$T$16</f>
        <v>11</v>
      </c>
      <c r="J31" s="535">
        <f>'[5]عبر العراق 25 '!$C$16:$T$16</f>
        <v>11</v>
      </c>
      <c r="K31" s="535">
        <f>'[5]عبر العراق 25 '!$C$16:$T$16</f>
        <v>11</v>
      </c>
      <c r="L31" s="535">
        <f>'[5]عبر العراق 25 '!$C$16:$T$16</f>
        <v>14</v>
      </c>
      <c r="M31" s="496">
        <f>'[5]عبر العراق 25 '!$C$16:$T$16</f>
        <v>3</v>
      </c>
      <c r="N31" s="496">
        <f>'[5]عبر العراق 25 '!$C$16:$T$16</f>
        <v>4</v>
      </c>
      <c r="O31" s="496">
        <f>'[5]عبر العراق 25 '!$C$16:$T$16</f>
        <v>5</v>
      </c>
      <c r="P31" s="498">
        <f>'[5]عبر العراق 25 '!$C$16:$T$16</f>
        <v>5.5</v>
      </c>
      <c r="Q31" s="535">
        <f>'[5]عبر العراق 25 '!$C$16:$T$16</f>
        <v>11</v>
      </c>
      <c r="R31" s="535"/>
      <c r="S31" s="535"/>
      <c r="T31" s="535"/>
    </row>
    <row r="32" spans="1:20" ht="66.75" customHeight="1">
      <c r="A32" s="462">
        <v>26</v>
      </c>
      <c r="B32" s="472" t="s">
        <v>130</v>
      </c>
      <c r="C32" s="497">
        <f>'[5]انتركونتننتال 26  '!$C$16:$T$16</f>
        <v>2.58</v>
      </c>
      <c r="D32" s="497">
        <f>'[5]انتركونتننتال 26  '!$C$16:$T$16</f>
        <v>4.89</v>
      </c>
      <c r="E32" s="496"/>
      <c r="F32" s="496"/>
      <c r="G32" s="496"/>
      <c r="H32" s="535">
        <f>'[5]انتركونتننتال 26  '!$C$16:$T$16</f>
        <v>14</v>
      </c>
      <c r="I32" s="535"/>
      <c r="J32" s="538">
        <f>'[5]انتركونتننتال 26  '!$C$16:$T$16</f>
        <v>14.62</v>
      </c>
      <c r="K32" s="535">
        <f>'[5]انتركونتننتال 26  '!$C$16:$T$16</f>
        <v>12</v>
      </c>
      <c r="L32" s="535">
        <f>'[5]انتركونتننتال 26  '!$C$16:$T$16</f>
        <v>10</v>
      </c>
      <c r="M32" s="497">
        <f>'[5]انتركونتننتال 26  '!$C$16:$T$16</f>
        <v>0.83</v>
      </c>
      <c r="N32" s="497">
        <f>'[5]انتركونتننتال 26  '!$C$16:$T$16</f>
        <v>4.21</v>
      </c>
      <c r="O32" s="496"/>
      <c r="P32" s="496"/>
      <c r="Q32" s="538">
        <f>'[5]انتركونتننتال 26  '!$C$16:$T$16</f>
        <v>11.58</v>
      </c>
      <c r="R32" s="536">
        <f>'[5]انتركونتننتال 26  '!$C$16:$T$16</f>
        <v>9.5</v>
      </c>
      <c r="S32" s="536">
        <f>'[5]انتركونتننتال 26  '!$C$16:$T$16</f>
        <v>9.5</v>
      </c>
      <c r="T32" s="538">
        <f>'[5]انتركونتننتال 26  '!$C$16:$T$16</f>
        <v>6.47</v>
      </c>
    </row>
    <row r="33" spans="1:20" ht="69" customHeight="1" thickBot="1">
      <c r="A33" s="462">
        <v>27</v>
      </c>
      <c r="B33" s="472" t="s">
        <v>106</v>
      </c>
      <c r="C33" s="496"/>
      <c r="D33" s="496"/>
      <c r="E33" s="496"/>
      <c r="F33" s="496"/>
      <c r="G33" s="496"/>
      <c r="H33" s="535"/>
      <c r="I33" s="535"/>
      <c r="J33" s="535"/>
      <c r="K33" s="535"/>
      <c r="L33" s="535"/>
      <c r="M33" s="496"/>
      <c r="N33" s="496">
        <f>'[5]وقفلر 27'!$C$16:$T$16</f>
        <v>2</v>
      </c>
      <c r="O33" s="496"/>
      <c r="P33" s="496"/>
      <c r="Q33" s="535">
        <f>'[5]وقفلر 27'!$C$16:$T$16</f>
        <v>11</v>
      </c>
      <c r="R33" s="535">
        <f>'[5]وقفلر 27'!$C$16:$T$16</f>
        <v>12</v>
      </c>
      <c r="S33" s="535">
        <f>'[5]وقفلر 27'!$C$16:$T$16</f>
        <v>13</v>
      </c>
      <c r="T33" s="535">
        <f>'[5]وقفلر 27'!$C$16:$T$16</f>
        <v>13</v>
      </c>
    </row>
    <row r="34" spans="1:20" ht="62.25" customHeight="1" thickBot="1">
      <c r="A34" s="462">
        <v>28</v>
      </c>
      <c r="B34" s="476" t="s">
        <v>132</v>
      </c>
      <c r="C34" s="498">
        <f>'[5]الاعتماد اللبناني 28'!$C$16:$T$16</f>
        <v>6.1</v>
      </c>
      <c r="D34" s="498"/>
      <c r="E34" s="498">
        <f>'[5]الاعتماد اللبناني 28'!$C$16:$T$16</f>
        <v>6.1</v>
      </c>
      <c r="F34" s="496"/>
      <c r="G34" s="496"/>
      <c r="H34" s="535"/>
      <c r="I34" s="535"/>
      <c r="J34" s="535">
        <f>'[5]الاعتماد اللبناني 28'!$C$16:$T$16</f>
        <v>12</v>
      </c>
      <c r="K34" s="535">
        <f>'[5]الاعتماد اللبناني 28'!$C$16:$T$16</f>
        <v>12</v>
      </c>
      <c r="L34" s="535">
        <f>'[5]الاعتماد اللبناني 28'!$C$16:$T$16</f>
        <v>12</v>
      </c>
      <c r="M34" s="498">
        <f>'[5]الاعتماد اللبناني 28'!$C$16:$T$16</f>
        <v>3.7</v>
      </c>
      <c r="N34" s="498"/>
      <c r="O34" s="498">
        <f>'[5]الاعتماد اللبناني 28'!$C$16:$T$16</f>
        <v>3.7</v>
      </c>
      <c r="P34" s="496"/>
      <c r="Q34" s="535">
        <f>'[5]الاعتماد اللبناني 28'!$C$16:$T$16</f>
        <v>12</v>
      </c>
      <c r="R34" s="535">
        <f>'[5]الاعتماد اللبناني 28'!$C$16:$T$16</f>
        <v>12</v>
      </c>
      <c r="S34" s="535">
        <f>'[5]الاعتماد اللبناني 28'!$C$16:$T$16</f>
        <v>12</v>
      </c>
      <c r="T34" s="535">
        <f>'[5]الاعتماد اللبناني 28'!$C$16:$T$16</f>
        <v>12</v>
      </c>
    </row>
    <row r="35" spans="1:20" s="19" customFormat="1" ht="60" customHeight="1" thickBot="1">
      <c r="A35" s="462">
        <v>29</v>
      </c>
      <c r="B35" s="477" t="s">
        <v>144</v>
      </c>
      <c r="C35" s="496"/>
      <c r="D35" s="496"/>
      <c r="E35" s="496"/>
      <c r="F35" s="496"/>
      <c r="G35" s="496"/>
      <c r="H35" s="535"/>
      <c r="I35" s="535"/>
      <c r="J35" s="535"/>
      <c r="K35" s="535"/>
      <c r="L35" s="535"/>
      <c r="M35" s="496"/>
      <c r="N35" s="497">
        <f>'[5]ايش 29'!$C$16:$T$16</f>
        <v>1.625</v>
      </c>
      <c r="O35" s="496"/>
      <c r="P35" s="496"/>
      <c r="Q35" s="538">
        <f>'[5]ايش 29'!$C$16:$T$16</f>
        <v>14.475</v>
      </c>
      <c r="R35" s="538">
        <f>'[5]ايش 29'!$C$16:$T$16</f>
        <v>14.475</v>
      </c>
      <c r="S35" s="538">
        <f>'[5]ايش 29'!$C$16:$T$16</f>
        <v>14.475</v>
      </c>
      <c r="T35" s="538">
        <f>'[5]ايش 29'!$C$16:$T$16</f>
        <v>14.475</v>
      </c>
    </row>
    <row r="36" spans="1:20" s="468" customFormat="1" ht="60" customHeight="1" thickBot="1">
      <c r="A36" s="466">
        <v>30</v>
      </c>
      <c r="B36" s="478" t="s">
        <v>145</v>
      </c>
      <c r="C36" s="497">
        <f>'[5]اربيل 30'!$C$16:$T$16</f>
        <v>7.25</v>
      </c>
      <c r="D36" s="496">
        <f>'[5]اربيل 30'!$C$16:$T$16</f>
        <v>8</v>
      </c>
      <c r="E36" s="498">
        <f>'[5]اربيل 30'!$C$16:$T$16</f>
        <v>8.5</v>
      </c>
      <c r="F36" s="497"/>
      <c r="G36" s="497"/>
      <c r="H36" s="538"/>
      <c r="I36" s="538"/>
      <c r="J36" s="535">
        <f>'[5]اربيل 30'!$C$16:$T$16</f>
        <v>15</v>
      </c>
      <c r="K36" s="535">
        <f>'[5]اربيل 30'!$C$16:$T$16</f>
        <v>15</v>
      </c>
      <c r="L36" s="535">
        <f>'[5]اربيل 30'!$C$16:$T$16</f>
        <v>15</v>
      </c>
      <c r="M36" s="496">
        <f>'[5]اربيل 30'!$C$16:$T$16</f>
        <v>3</v>
      </c>
      <c r="N36" s="496">
        <f>'[5]اربيل 30'!$C$16:$T$16</f>
        <v>3</v>
      </c>
      <c r="O36" s="498">
        <f>'[5]اربيل 30'!$C$16:$T$16</f>
        <v>3.5</v>
      </c>
      <c r="P36" s="497"/>
      <c r="Q36" s="535">
        <f>'[5]اربيل 30'!$C$16:$T$16</f>
        <v>15</v>
      </c>
      <c r="R36" s="535">
        <f>'[5]اربيل 30'!$C$16:$T$16</f>
        <v>15</v>
      </c>
      <c r="S36" s="535">
        <f>'[5]اربيل 30'!$C$16:$T$16</f>
        <v>15</v>
      </c>
      <c r="T36" s="535">
        <f>'[5]اربيل 30'!$C$16:$T$16</f>
        <v>15</v>
      </c>
    </row>
    <row r="37" spans="1:20" s="468" customFormat="1" ht="71.25" customHeight="1" thickBot="1">
      <c r="A37" s="466">
        <v>31</v>
      </c>
      <c r="B37" s="548" t="s">
        <v>38</v>
      </c>
      <c r="C37" s="496">
        <f>'[5]التنمية الدولي 31 '!$C$16:$T$16</f>
        <v>5</v>
      </c>
      <c r="D37" s="496">
        <f>'[5]التنمية الدولي 31 '!$C$16:$T$16</f>
        <v>6</v>
      </c>
      <c r="E37" s="496">
        <f>'[5]التنمية الدولي 31 '!$C$16:$T$16</f>
        <v>7</v>
      </c>
      <c r="F37" s="496">
        <f>'[5]التنمية الدولي 31 '!$C$16:$T$16</f>
        <v>8</v>
      </c>
      <c r="G37" s="496"/>
      <c r="H37" s="535"/>
      <c r="I37" s="535"/>
      <c r="J37" s="535">
        <f>'[5]التنمية الدولي 31 '!$C$16:$T$16</f>
        <v>14</v>
      </c>
      <c r="K37" s="535">
        <f>'[5]التنمية الدولي 31 '!$C$16:$T$16</f>
        <v>15</v>
      </c>
      <c r="L37" s="535">
        <f>'[5]التنمية الدولي 31 '!$C$16:$T$16</f>
        <v>16</v>
      </c>
      <c r="M37" s="498">
        <f>'[5]التنمية الدولي 31 '!$C$16:$T$16</f>
        <v>2.5</v>
      </c>
      <c r="N37" s="496">
        <f>'[5]التنمية الدولي 31 '!$C$16:$T$16</f>
        <v>3</v>
      </c>
      <c r="O37" s="496">
        <f>'[5]التنمية الدولي 31 '!$C$16:$T$16</f>
        <v>4</v>
      </c>
      <c r="P37" s="496"/>
      <c r="Q37" s="535">
        <f>'[5]التنمية الدولي 31 '!$C$16:$T$16</f>
        <v>12</v>
      </c>
      <c r="R37" s="535">
        <f>'[5]التنمية الدولي 31 '!$C$16:$T$16</f>
        <v>11</v>
      </c>
      <c r="S37" s="535">
        <f>'[5]التنمية الدولي 31 '!$C$16:$T$16</f>
        <v>10</v>
      </c>
      <c r="T37" s="535"/>
    </row>
    <row r="38" spans="1:20" s="473" customFormat="1" ht="71.25" customHeight="1" thickBot="1">
      <c r="A38" s="466">
        <v>32</v>
      </c>
      <c r="B38" s="479" t="s">
        <v>146</v>
      </c>
      <c r="C38" s="496">
        <f>'[5]ملي ايران 32 '!$C$16:$T$16</f>
        <v>1</v>
      </c>
      <c r="D38" s="496"/>
      <c r="E38" s="496"/>
      <c r="F38" s="496"/>
      <c r="G38" s="496"/>
      <c r="H38" s="535"/>
      <c r="I38" s="535"/>
      <c r="J38" s="535">
        <f>'[5]ملي ايران 32 '!$C$16:$T$16</f>
        <v>9</v>
      </c>
      <c r="K38" s="535">
        <f>'[5]ملي ايران 32 '!$C$16:$T$16</f>
        <v>9</v>
      </c>
      <c r="L38" s="538"/>
      <c r="M38" s="497"/>
      <c r="N38" s="497"/>
      <c r="O38" s="497"/>
      <c r="P38" s="497"/>
      <c r="Q38" s="538"/>
      <c r="R38" s="538"/>
      <c r="S38" s="538"/>
      <c r="T38" s="538"/>
    </row>
    <row r="39" spans="1:20" ht="66.75" customHeight="1" thickBot="1">
      <c r="A39" s="462">
        <v>33</v>
      </c>
      <c r="B39" s="479" t="s">
        <v>107</v>
      </c>
      <c r="C39" s="496">
        <f>'[5]البحر المتوسط 33'!$C$16:$T$16</f>
        <v>2</v>
      </c>
      <c r="D39" s="497">
        <f>'[5]البحر المتوسط 33'!$C$16:$T$16</f>
        <v>2.75</v>
      </c>
      <c r="E39" s="498">
        <f>'[5]البحر المتوسط 33'!$C$16:$T$16</f>
        <v>3.5</v>
      </c>
      <c r="F39" s="497">
        <f>'[5]البحر المتوسط 33'!$C$16:$T$16</f>
        <v>3.75</v>
      </c>
      <c r="G39" s="496">
        <f>'[5]البحر المتوسط 33'!$C$16:$T$16</f>
        <v>4</v>
      </c>
      <c r="H39" s="535">
        <f>'[5]البحر المتوسط 33'!$C$16:$T$16</f>
        <v>11</v>
      </c>
      <c r="I39" s="535">
        <f>'[5]البحر المتوسط 33'!$C$16:$T$16</f>
        <v>10</v>
      </c>
      <c r="J39" s="535">
        <f>'[5]البحر المتوسط 33'!$C$16:$T$16</f>
        <v>11</v>
      </c>
      <c r="K39" s="535">
        <f>'[5]البحر المتوسط 33'!$C$16:$T$16</f>
        <v>12</v>
      </c>
      <c r="L39" s="535">
        <f>'[5]البحر المتوسط 33'!$C$16:$T$16</f>
        <v>13</v>
      </c>
      <c r="M39" s="496">
        <f>'[5]البحر المتوسط 33'!$C$16:$T$16</f>
        <v>2</v>
      </c>
      <c r="N39" s="497">
        <f>'[5]البحر المتوسط 33'!$C$16:$T$16</f>
        <v>2.75</v>
      </c>
      <c r="O39" s="497">
        <f>'[5]البحر المتوسط 33'!$C$16:$T$16</f>
        <v>2.75</v>
      </c>
      <c r="P39" s="496">
        <f>'[5]البحر المتوسط 33'!$C$16:$T$16</f>
        <v>4</v>
      </c>
      <c r="Q39" s="536">
        <f>'[5]البحر المتوسط 33'!$C$16:$T$16</f>
        <v>10.5</v>
      </c>
      <c r="R39" s="536">
        <f>'[5]البحر المتوسط 33'!$C$16:$T$16</f>
        <v>10.5</v>
      </c>
      <c r="S39" s="536">
        <f>'[5]البحر المتوسط 33'!$C$16:$T$16</f>
        <v>11.5</v>
      </c>
      <c r="T39" s="535">
        <f>'[5]البحر المتوسط 33'!$C$16:$T$16</f>
        <v>12</v>
      </c>
    </row>
    <row r="40" spans="1:20" s="468" customFormat="1" ht="66.75" customHeight="1" thickBot="1">
      <c r="A40" s="466">
        <v>34</v>
      </c>
      <c r="B40" s="479" t="s">
        <v>37</v>
      </c>
      <c r="C40" s="497"/>
      <c r="D40" s="496">
        <f>'[5]البنك اللبناني الفرنسي 34'!$C$16:$T$16</f>
        <v>2</v>
      </c>
      <c r="E40" s="497"/>
      <c r="F40" s="497"/>
      <c r="G40" s="497"/>
      <c r="H40" s="536">
        <f>'[5]البنك اللبناني الفرنسي 34'!$C$16:$T$16</f>
        <v>7.5</v>
      </c>
      <c r="I40" s="538"/>
      <c r="J40" s="535">
        <f>'[5]البنك اللبناني الفرنسي 34'!$C$16:$T$16</f>
        <v>10</v>
      </c>
      <c r="K40" s="538"/>
      <c r="L40" s="538"/>
      <c r="M40" s="497"/>
      <c r="N40" s="497">
        <f>'[5]البنك اللبناني الفرنسي 34'!$C$16:$T$16</f>
        <v>2.25</v>
      </c>
      <c r="O40" s="497">
        <f>'[5]البنك اللبناني الفرنسي 34'!$C$16:$T$16</f>
        <v>2.25</v>
      </c>
      <c r="P40" s="497"/>
      <c r="Q40" s="535">
        <f>'[5]البنك اللبناني الفرنسي 34'!$C$16:$T$16</f>
        <v>8</v>
      </c>
      <c r="R40" s="538"/>
      <c r="S40" s="538"/>
      <c r="T40" s="538"/>
    </row>
    <row r="41" spans="1:20" s="468" customFormat="1" ht="55.5" customHeight="1">
      <c r="A41" s="466">
        <v>35</v>
      </c>
      <c r="B41" s="480" t="s">
        <v>147</v>
      </c>
      <c r="C41" s="497"/>
      <c r="D41" s="498">
        <f>'[5]فرنسبنك 35 '!$C$16:$T$16</f>
        <v>1.5</v>
      </c>
      <c r="E41" s="497"/>
      <c r="F41" s="497"/>
      <c r="G41" s="497"/>
      <c r="H41" s="538"/>
      <c r="I41" s="538"/>
      <c r="J41" s="538"/>
      <c r="K41" s="538"/>
      <c r="L41" s="535">
        <f>'[5]فرنسبنك 35 '!$C$16:$T$16</f>
        <v>12</v>
      </c>
      <c r="M41" s="496"/>
      <c r="N41" s="496">
        <f>'[5]فرنسبنك 35 '!$C$16:$T$16</f>
        <v>2</v>
      </c>
      <c r="O41" s="496">
        <f>'[5]فرنسبنك 35 '!$C$16:$T$16</f>
        <v>4</v>
      </c>
      <c r="P41" s="496"/>
      <c r="Q41" s="535"/>
      <c r="R41" s="535"/>
      <c r="S41" s="535"/>
      <c r="T41" s="535">
        <f>'[5]فرنسبنك 35 '!$C$16:$T$16</f>
        <v>12</v>
      </c>
    </row>
    <row r="42" spans="1:20" s="468" customFormat="1" ht="79.5" customHeight="1">
      <c r="A42" s="466">
        <v>36</v>
      </c>
      <c r="B42" s="531" t="s">
        <v>148</v>
      </c>
      <c r="C42" s="496">
        <f>'[5]الاقليم التجاري 36 '!$C$16:$T$16</f>
        <v>6</v>
      </c>
      <c r="D42" s="498">
        <f>'[5]الاقليم التجاري 36 '!$C$16:$T$16</f>
        <v>6.5</v>
      </c>
      <c r="E42" s="496">
        <f>'[5]الاقليم التجاري 36 '!$C$16:$T$16</f>
        <v>7</v>
      </c>
      <c r="F42" s="496"/>
      <c r="G42" s="496"/>
      <c r="H42" s="535">
        <f>'[5]الاقليم التجاري 36 '!$C$16:$T$16</f>
        <v>12</v>
      </c>
      <c r="I42" s="535"/>
      <c r="J42" s="535">
        <f>'[5]الاقليم التجاري 36 '!$C$16:$T$16</f>
        <v>10</v>
      </c>
      <c r="K42" s="535">
        <f>'[5]الاقليم التجاري 36 '!$C$16:$T$16</f>
        <v>12</v>
      </c>
      <c r="L42" s="535"/>
      <c r="M42" s="496">
        <f>'[5]الاقليم التجاري 36 '!$C$16:$T$16</f>
        <v>3</v>
      </c>
      <c r="N42" s="496">
        <f>'[5]الاقليم التجاري 36 '!$C$16:$T$16</f>
        <v>4</v>
      </c>
      <c r="O42" s="496">
        <f>'[5]الاقليم التجاري 36 '!$C$16:$T$16</f>
        <v>5</v>
      </c>
      <c r="P42" s="496"/>
      <c r="Q42" s="535">
        <f>'[5]الاقليم التجاري 36 '!$C$16:$T$16</f>
        <v>11</v>
      </c>
      <c r="R42" s="535">
        <f>'[5]الاقليم التجاري 36 '!$C$16:$T$16</f>
        <v>12</v>
      </c>
      <c r="S42" s="538"/>
      <c r="T42" s="538"/>
    </row>
    <row r="43" spans="1:20" s="473" customFormat="1" ht="70.5" customHeight="1">
      <c r="A43" s="466">
        <v>37</v>
      </c>
      <c r="B43" s="531" t="s">
        <v>149</v>
      </c>
      <c r="C43" s="496">
        <f>'[5]بيروت والبلاد العربية 37 '!$C$16:$T$16</f>
        <v>4</v>
      </c>
      <c r="D43" s="498">
        <f>'[5]بيروت والبلاد العربية 37 '!$C$16:$T$16</f>
        <v>3.5</v>
      </c>
      <c r="E43" s="497">
        <f>'[5]بيروت والبلاد العربية 37 '!$C$16:$T$16</f>
        <v>4.75</v>
      </c>
      <c r="F43" s="496">
        <f>'[5]بيروت والبلاد العربية 37 '!$C$16:$T$16</f>
        <v>6</v>
      </c>
      <c r="G43" s="496">
        <f>'[5]بيروت والبلاد العربية 37 '!$C$16:$T$16</f>
        <v>7</v>
      </c>
      <c r="H43" s="535">
        <f>'[5]بيروت والبلاد العربية 37 '!$C$16:$T$16</f>
        <v>12</v>
      </c>
      <c r="I43" s="535">
        <f>'[5]بيروت والبلاد العربية 37 '!$C$16:$T$16</f>
        <v>12</v>
      </c>
      <c r="J43" s="535">
        <f>'[5]بيروت والبلاد العربية 37 '!$C$16:$T$16</f>
        <v>13</v>
      </c>
      <c r="K43" s="536">
        <f>'[5]بيروت والبلاد العربية 37 '!$C$16:$T$16</f>
        <v>13.5</v>
      </c>
      <c r="L43" s="535">
        <f>'[5]بيروت والبلاد العربية 37 '!$C$16:$T$16</f>
        <v>14</v>
      </c>
      <c r="M43" s="496">
        <f>'[5]بيروت والبلاد العربية 37 '!$C$16:$T$16</f>
        <v>3</v>
      </c>
      <c r="N43" s="496">
        <f>'[5]بيروت والبلاد العربية 37 '!$C$16:$T$16</f>
        <v>4</v>
      </c>
      <c r="O43" s="496">
        <f>'[5]بيروت والبلاد العربية 37 '!$C$16:$T$16</f>
        <v>5</v>
      </c>
      <c r="P43" s="497">
        <f>'[5]بيروت والبلاد العربية 37 '!$C$16:$T$16</f>
        <v>5.75</v>
      </c>
      <c r="Q43" s="535">
        <f>'[5]بيروت والبلاد العربية 37 '!$C$16:$T$16</f>
        <v>9</v>
      </c>
      <c r="R43" s="535">
        <f>'[5]بيروت والبلاد العربية 37 '!$C$16:$T$16</f>
        <v>10</v>
      </c>
      <c r="S43" s="535">
        <f>'[5]بيروت والبلاد العربية 37 '!$C$16:$T$16</f>
        <v>11</v>
      </c>
      <c r="T43" s="535">
        <f>'[5]بيروت والبلاد العربية 37 '!$C$16:$T$16</f>
        <v>12</v>
      </c>
    </row>
    <row r="44" spans="1:20" s="468" customFormat="1" ht="60" customHeight="1">
      <c r="A44" s="466">
        <v>38</v>
      </c>
      <c r="B44" s="480" t="s">
        <v>53</v>
      </c>
      <c r="C44" s="497"/>
      <c r="D44" s="497"/>
      <c r="E44" s="496">
        <f>'[5]بارسيان 38 '!$C$16:$T$16</f>
        <v>6</v>
      </c>
      <c r="F44" s="496"/>
      <c r="G44" s="496"/>
      <c r="H44" s="535"/>
      <c r="I44" s="535"/>
      <c r="J44" s="535"/>
      <c r="K44" s="535">
        <f>'[5]بارسيان 38 '!$C$16:$T$16</f>
        <v>15</v>
      </c>
      <c r="L44" s="538"/>
      <c r="M44" s="497"/>
      <c r="N44" s="497"/>
      <c r="O44" s="497"/>
      <c r="P44" s="497"/>
      <c r="Q44" s="538"/>
      <c r="R44" s="538"/>
      <c r="S44" s="538"/>
      <c r="T44" s="538"/>
    </row>
    <row r="45" spans="1:20" s="473" customFormat="1" ht="62.25" customHeight="1">
      <c r="A45" s="466">
        <v>39</v>
      </c>
      <c r="B45" s="480" t="s">
        <v>40</v>
      </c>
      <c r="C45" s="497"/>
      <c r="D45" s="497">
        <f>'[5]لبنان والمهجر 39'!$C$16:$T$16</f>
        <v>3.29</v>
      </c>
      <c r="E45" s="497"/>
      <c r="F45" s="497"/>
      <c r="G45" s="497"/>
      <c r="H45" s="538"/>
      <c r="I45" s="536">
        <f>'[5]لبنان والمهجر 39'!$C$16:$T$16</f>
        <v>7.7</v>
      </c>
      <c r="J45" s="538">
        <f>'[5]لبنان والمهجر 39'!$C$16:$T$16</f>
        <v>9.62</v>
      </c>
      <c r="K45" s="538"/>
      <c r="L45" s="536">
        <f>'[5]لبنان والمهجر 39'!$C$16:$T$16</f>
        <v>8.3</v>
      </c>
      <c r="M45" s="497"/>
      <c r="N45" s="497">
        <f>'[5]لبنان والمهجر 39'!$C$16:$T$16</f>
        <v>3.06</v>
      </c>
      <c r="O45" s="497"/>
      <c r="P45" s="497"/>
      <c r="Q45" s="538">
        <f>'[5]لبنان والمهجر 39'!$C$16:$T$16</f>
        <v>9.66</v>
      </c>
      <c r="R45" s="538"/>
      <c r="S45" s="535">
        <f>'[5]لبنان والمهجر 39'!$C$16:$T$16</f>
        <v>12</v>
      </c>
      <c r="T45" s="538"/>
    </row>
    <row r="46" spans="1:20" ht="53.25" customHeight="1">
      <c r="A46" s="462">
        <v>40</v>
      </c>
      <c r="B46" s="481" t="s">
        <v>150</v>
      </c>
      <c r="C46" s="496">
        <f>'[5]بنك عودة 40'!$C$16:$T$16</f>
        <v>4</v>
      </c>
      <c r="D46" s="498">
        <f>'[5]بنك عودة 40'!$C$16:$T$16</f>
        <v>5.2</v>
      </c>
      <c r="E46" s="498">
        <f>'[5]بنك عودة 40'!$C$16:$T$16</f>
        <v>5.3</v>
      </c>
      <c r="F46" s="496"/>
      <c r="G46" s="496"/>
      <c r="H46" s="536">
        <f>'[5]بنك عودة 40'!$C$16:$T$16</f>
        <v>10.5</v>
      </c>
      <c r="I46" s="535"/>
      <c r="J46" s="536">
        <f>'[5]بنك عودة 40'!$C$16:$T$16</f>
        <v>12.5</v>
      </c>
      <c r="K46" s="536">
        <f>'[5]بنك عودة 40'!$C$16:$T$16</f>
        <v>13.5</v>
      </c>
      <c r="L46" s="535"/>
      <c r="M46" s="498">
        <f>'[5]بنك عودة 40'!$C$16:$T$16</f>
        <v>1.5</v>
      </c>
      <c r="N46" s="498">
        <f>'[5]بنك عودة 40'!$C$16:$T$16</f>
        <v>1.9</v>
      </c>
      <c r="O46" s="499">
        <f>'[5]بنك عودة 40'!$C$16:$T$16</f>
        <v>2.575</v>
      </c>
      <c r="P46" s="496">
        <v>5</v>
      </c>
      <c r="Q46" s="538">
        <f>'[5]بنك عودة 40'!$C$16:$T$16</f>
        <v>9.75</v>
      </c>
      <c r="R46" s="538">
        <f>'[5]بنك عودة 40'!$C$16:$T$16</f>
        <v>10.75</v>
      </c>
      <c r="S46" s="538">
        <f>'[5]بنك عودة 40'!$C$16:$T$16</f>
        <v>10.75</v>
      </c>
      <c r="T46" s="536">
        <f>'[5]بنك عودة 40'!$C$16:$T$16</f>
        <v>11.5</v>
      </c>
    </row>
    <row r="47" spans="1:20" ht="71.25" customHeight="1">
      <c r="A47" s="1025" t="s">
        <v>25</v>
      </c>
      <c r="B47" s="1026"/>
      <c r="C47" s="482">
        <f>AVERAGE(C7:C46)</f>
        <v>3.595</v>
      </c>
      <c r="D47" s="482">
        <f aca="true" t="shared" si="0" ref="D47:T47">AVERAGE(D7:D46)</f>
        <v>4.184374999999999</v>
      </c>
      <c r="E47" s="482">
        <f t="shared" si="0"/>
        <v>5.2774193548387105</v>
      </c>
      <c r="F47" s="482">
        <f t="shared" si="0"/>
        <v>5.433076923076923</v>
      </c>
      <c r="G47" s="482">
        <f t="shared" si="0"/>
        <v>5.5</v>
      </c>
      <c r="H47" s="539">
        <f t="shared" si="0"/>
        <v>13.53448275862069</v>
      </c>
      <c r="I47" s="539">
        <f t="shared" si="0"/>
        <v>13.1</v>
      </c>
      <c r="J47" s="539">
        <f t="shared" si="0"/>
        <v>12.521764705882353</v>
      </c>
      <c r="K47" s="539">
        <f t="shared" si="0"/>
        <v>12.222222222222221</v>
      </c>
      <c r="L47" s="539">
        <f t="shared" si="0"/>
        <v>12.022631578947369</v>
      </c>
      <c r="M47" s="482">
        <f t="shared" si="0"/>
        <v>1.9588709677419356</v>
      </c>
      <c r="N47" s="482">
        <f t="shared" si="0"/>
        <v>2.5695161290322583</v>
      </c>
      <c r="O47" s="482">
        <f t="shared" si="0"/>
        <v>3.2501666666666664</v>
      </c>
      <c r="P47" s="482">
        <f t="shared" si="0"/>
        <v>3.7</v>
      </c>
      <c r="Q47" s="539">
        <f t="shared" si="0"/>
        <v>12.280156250000001</v>
      </c>
      <c r="R47" s="539">
        <f t="shared" si="0"/>
        <v>11.71477272727273</v>
      </c>
      <c r="S47" s="539">
        <f t="shared" si="0"/>
        <v>11.985526315789473</v>
      </c>
      <c r="T47" s="539">
        <f t="shared" si="0"/>
        <v>11.567499999999999</v>
      </c>
    </row>
    <row r="48" spans="1:20" ht="30" customHeight="1">
      <c r="A48" s="483"/>
      <c r="B48" s="483"/>
      <c r="C48" s="502"/>
      <c r="D48" s="503"/>
      <c r="E48" s="502"/>
      <c r="F48" s="503"/>
      <c r="G48" s="504"/>
      <c r="H48" s="505"/>
      <c r="I48" s="504"/>
      <c r="J48" s="505"/>
      <c r="K48" s="504"/>
      <c r="L48" s="505"/>
      <c r="M48" s="504"/>
      <c r="N48" s="505"/>
      <c r="O48" s="504"/>
      <c r="P48" s="505"/>
      <c r="Q48" s="504"/>
      <c r="R48" s="505"/>
      <c r="S48" s="504"/>
      <c r="T48" s="505"/>
    </row>
    <row r="49" spans="1:20" ht="30" customHeight="1">
      <c r="A49" s="483"/>
      <c r="B49" s="483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7"/>
      <c r="O49" s="507"/>
      <c r="P49" s="506"/>
      <c r="Q49" s="506"/>
      <c r="R49" s="506"/>
      <c r="S49" s="506"/>
      <c r="T49" s="506"/>
    </row>
    <row r="50" spans="1:20" ht="168.75" customHeight="1">
      <c r="A50" s="1010" t="s">
        <v>99</v>
      </c>
      <c r="B50" s="1010"/>
      <c r="C50" s="1010"/>
      <c r="D50" s="1010"/>
      <c r="E50" s="1010"/>
      <c r="F50" s="1010"/>
      <c r="G50" s="1010"/>
      <c r="H50" s="1010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</row>
    <row r="51" spans="1:20" ht="58.5" customHeight="1" thickBot="1">
      <c r="A51" s="1027" t="s">
        <v>151</v>
      </c>
      <c r="B51" s="1027"/>
      <c r="C51" s="1027"/>
      <c r="D51" s="1027"/>
      <c r="E51" s="1027"/>
      <c r="F51" s="1027"/>
      <c r="G51" s="1027"/>
      <c r="H51" s="1027"/>
      <c r="I51" s="1027"/>
      <c r="J51" s="1027"/>
      <c r="K51" s="1027"/>
      <c r="L51" s="1027"/>
      <c r="M51" s="1027"/>
      <c r="N51" s="1027"/>
      <c r="O51" s="1027"/>
      <c r="P51" s="1027"/>
      <c r="Q51" s="1027"/>
      <c r="R51" s="1027"/>
      <c r="S51" s="1027"/>
      <c r="T51" s="1027"/>
    </row>
    <row r="52" spans="1:20" ht="82.5" customHeight="1">
      <c r="A52" s="806" t="s">
        <v>152</v>
      </c>
      <c r="B52" s="806"/>
      <c r="C52" s="806" t="s">
        <v>120</v>
      </c>
      <c r="D52" s="806"/>
      <c r="E52" s="806"/>
      <c r="F52" s="806"/>
      <c r="G52" s="806"/>
      <c r="H52" s="806"/>
      <c r="I52" s="806"/>
      <c r="J52" s="806"/>
      <c r="K52" s="806"/>
      <c r="L52" s="806"/>
      <c r="M52" s="806" t="s">
        <v>1</v>
      </c>
      <c r="N52" s="806"/>
      <c r="O52" s="806"/>
      <c r="P52" s="806"/>
      <c r="Q52" s="806"/>
      <c r="R52" s="806"/>
      <c r="S52" s="806"/>
      <c r="T52" s="806"/>
    </row>
    <row r="53" spans="1:20" ht="75" customHeight="1">
      <c r="A53" s="807"/>
      <c r="B53" s="807"/>
      <c r="C53" s="807" t="s">
        <v>2</v>
      </c>
      <c r="D53" s="807"/>
      <c r="E53" s="807"/>
      <c r="F53" s="807"/>
      <c r="G53" s="807"/>
      <c r="H53" s="807" t="s">
        <v>110</v>
      </c>
      <c r="I53" s="807"/>
      <c r="J53" s="807"/>
      <c r="K53" s="807"/>
      <c r="L53" s="807"/>
      <c r="M53" s="807" t="s">
        <v>3</v>
      </c>
      <c r="N53" s="807"/>
      <c r="O53" s="807"/>
      <c r="P53" s="807"/>
      <c r="Q53" s="807" t="s">
        <v>122</v>
      </c>
      <c r="R53" s="807"/>
      <c r="S53" s="807"/>
      <c r="T53" s="807"/>
    </row>
    <row r="54" spans="1:20" ht="84.75" customHeight="1">
      <c r="A54" s="807"/>
      <c r="B54" s="807"/>
      <c r="C54" s="1023" t="s">
        <v>4</v>
      </c>
      <c r="D54" s="807" t="s">
        <v>5</v>
      </c>
      <c r="E54" s="807"/>
      <c r="F54" s="807"/>
      <c r="G54" s="807"/>
      <c r="H54" s="1023" t="s">
        <v>112</v>
      </c>
      <c r="I54" s="1023" t="s">
        <v>88</v>
      </c>
      <c r="J54" s="807" t="s">
        <v>6</v>
      </c>
      <c r="K54" s="807"/>
      <c r="L54" s="807"/>
      <c r="M54" s="1023" t="s">
        <v>26</v>
      </c>
      <c r="N54" s="807" t="s">
        <v>7</v>
      </c>
      <c r="O54" s="807"/>
      <c r="P54" s="807"/>
      <c r="Q54" s="807" t="s">
        <v>6</v>
      </c>
      <c r="R54" s="807"/>
      <c r="S54" s="807"/>
      <c r="T54" s="807"/>
    </row>
    <row r="55" spans="1:20" ht="357.75" customHeight="1" thickBot="1">
      <c r="A55" s="1028"/>
      <c r="B55" s="1028"/>
      <c r="C55" s="1024"/>
      <c r="D55" s="353" t="s">
        <v>8</v>
      </c>
      <c r="E55" s="353" t="s">
        <v>9</v>
      </c>
      <c r="F55" s="353" t="s">
        <v>10</v>
      </c>
      <c r="G55" s="353" t="s">
        <v>11</v>
      </c>
      <c r="H55" s="1024"/>
      <c r="I55" s="1024"/>
      <c r="J55" s="353" t="s">
        <v>12</v>
      </c>
      <c r="K55" s="353" t="s">
        <v>13</v>
      </c>
      <c r="L55" s="353" t="s">
        <v>14</v>
      </c>
      <c r="M55" s="1024"/>
      <c r="N55" s="353" t="s">
        <v>15</v>
      </c>
      <c r="O55" s="353" t="s">
        <v>16</v>
      </c>
      <c r="P55" s="353" t="s">
        <v>17</v>
      </c>
      <c r="Q55" s="353" t="s">
        <v>18</v>
      </c>
      <c r="R55" s="353" t="s">
        <v>19</v>
      </c>
      <c r="S55" s="353" t="s">
        <v>20</v>
      </c>
      <c r="T55" s="353" t="s">
        <v>113</v>
      </c>
    </row>
    <row r="56" spans="1:20" s="209" customFormat="1" ht="105" customHeight="1">
      <c r="A56" s="540">
        <v>1</v>
      </c>
      <c r="B56" s="541" t="s">
        <v>123</v>
      </c>
      <c r="C56" s="542">
        <f>'[5]الصناعي A'!$C$16:$T$16</f>
        <v>4</v>
      </c>
      <c r="D56" s="542">
        <f>'[5]الصناعي A'!$C$16:$T$16</f>
        <v>5</v>
      </c>
      <c r="E56" s="542">
        <f>'[5]الصناعي A'!$C$16:$T$16</f>
        <v>6</v>
      </c>
      <c r="F56" s="542">
        <f>'[5]الصناعي A'!$C$16:$T$16</f>
        <v>7</v>
      </c>
      <c r="G56" s="543"/>
      <c r="H56" s="547"/>
      <c r="I56" s="547"/>
      <c r="J56" s="547"/>
      <c r="K56" s="547">
        <f>'[5]الصناعي A'!$C$16:$T$16</f>
        <v>6</v>
      </c>
      <c r="L56" s="547">
        <f>'[5]الصناعي A'!$C$16:$T$16</f>
        <v>6</v>
      </c>
      <c r="M56" s="542">
        <f>'[5]الصناعي A'!$C$16:$T$16</f>
        <v>1</v>
      </c>
      <c r="N56" s="542">
        <f>'[5]الصناعي A'!$C$16:$T$16</f>
        <v>1</v>
      </c>
      <c r="O56" s="544">
        <f>'[5]الصناعي A'!$C$16:$T$16</f>
        <v>1.5</v>
      </c>
      <c r="P56" s="543"/>
      <c r="Q56" s="543"/>
      <c r="R56" s="543"/>
      <c r="S56" s="543"/>
      <c r="T56" s="543"/>
    </row>
    <row r="57" spans="1:20" s="209" customFormat="1" ht="120.75" customHeight="1">
      <c r="A57" s="545">
        <v>2</v>
      </c>
      <c r="B57" s="546" t="s">
        <v>39</v>
      </c>
      <c r="C57" s="496">
        <f>'[5]الزراعي التعاوني B'!$C$16:$T$16</f>
        <v>3</v>
      </c>
      <c r="D57" s="496">
        <f>'[5]الزراعي التعاوني B'!$C$16:$T$16</f>
        <v>2</v>
      </c>
      <c r="E57" s="496">
        <f>'[5]الزراعي التعاوني B'!$C$16:$T$16</f>
        <v>3</v>
      </c>
      <c r="F57" s="496">
        <f>'[5]الزراعي التعاوني B'!$C$16:$T$16</f>
        <v>4</v>
      </c>
      <c r="G57" s="497"/>
      <c r="H57" s="535">
        <f>'[5]الزراعي التعاوني B'!$C$16:$T$16</f>
        <v>14</v>
      </c>
      <c r="I57" s="535">
        <f>'[5]الزراعي التعاوني B'!$C$16:$T$16</f>
        <v>14</v>
      </c>
      <c r="J57" s="535">
        <f>'[5]الزراعي التعاوني B'!$C$16:$T$16</f>
        <v>8</v>
      </c>
      <c r="K57" s="535">
        <f>'[5]الزراعي التعاوني B'!$C$16:$T$16</f>
        <v>10</v>
      </c>
      <c r="L57" s="535">
        <f>'[5]الزراعي التعاوني B'!$C$16:$T$16</f>
        <v>12</v>
      </c>
      <c r="M57" s="496"/>
      <c r="N57" s="496"/>
      <c r="O57" s="496"/>
      <c r="P57" s="497"/>
      <c r="Q57" s="497"/>
      <c r="R57" s="497"/>
      <c r="S57" s="497"/>
      <c r="T57" s="497"/>
    </row>
    <row r="58" spans="1:20" s="125" customFormat="1" ht="95.25" customHeight="1" thickBot="1">
      <c r="A58" s="549">
        <v>3</v>
      </c>
      <c r="B58" s="550" t="s">
        <v>124</v>
      </c>
      <c r="C58" s="551">
        <f>'[5]العقاري C'!$C$16:$T$16</f>
        <v>3</v>
      </c>
      <c r="D58" s="552">
        <f>'[5]العقاري C'!$C$16:$T$16</f>
        <v>3.5</v>
      </c>
      <c r="E58" s="551">
        <f>'[5]العقاري C'!$C$16:$T$16</f>
        <v>4</v>
      </c>
      <c r="F58" s="551">
        <f>'[5]العقاري C'!$C$16:$T$16</f>
        <v>5</v>
      </c>
      <c r="G58" s="553"/>
      <c r="H58" s="554">
        <f>'[5]العقاري C'!$C$16:$T$16</f>
        <v>10</v>
      </c>
      <c r="I58" s="554">
        <f>'[5]العقاري C'!$C$16:$T$16</f>
        <v>10</v>
      </c>
      <c r="J58" s="554">
        <f>'[5]العقاري C'!$C$16:$T$16</f>
        <v>8</v>
      </c>
      <c r="K58" s="554">
        <f>'[5]العقاري C'!$C$16:$T$16</f>
        <v>10</v>
      </c>
      <c r="L58" s="554">
        <f>'[5]العقاري C'!$C$16:$T$16</f>
        <v>10</v>
      </c>
      <c r="M58" s="551"/>
      <c r="N58" s="551"/>
      <c r="O58" s="551"/>
      <c r="P58" s="553"/>
      <c r="Q58" s="553"/>
      <c r="R58" s="553"/>
      <c r="S58" s="553"/>
      <c r="T58" s="553"/>
    </row>
    <row r="59" spans="1:20" s="485" customFormat="1" ht="91.5" customHeight="1" thickBot="1">
      <c r="A59" s="1030" t="s">
        <v>25</v>
      </c>
      <c r="B59" s="1031"/>
      <c r="C59" s="555">
        <f>AVERAGE(C56:C58)</f>
        <v>3.3333333333333335</v>
      </c>
      <c r="D59" s="555">
        <f aca="true" t="shared" si="1" ref="D59:O59">AVERAGE(D56:D58)</f>
        <v>3.5</v>
      </c>
      <c r="E59" s="555">
        <f t="shared" si="1"/>
        <v>4.333333333333333</v>
      </c>
      <c r="F59" s="555">
        <f t="shared" si="1"/>
        <v>5.333333333333333</v>
      </c>
      <c r="G59" s="555"/>
      <c r="H59" s="555">
        <f t="shared" si="1"/>
        <v>12</v>
      </c>
      <c r="I59" s="555">
        <f t="shared" si="1"/>
        <v>12</v>
      </c>
      <c r="J59" s="555">
        <f t="shared" si="1"/>
        <v>8</v>
      </c>
      <c r="K59" s="555">
        <f t="shared" si="1"/>
        <v>8.666666666666666</v>
      </c>
      <c r="L59" s="555">
        <f t="shared" si="1"/>
        <v>9.333333333333334</v>
      </c>
      <c r="M59" s="555">
        <f t="shared" si="1"/>
        <v>1</v>
      </c>
      <c r="N59" s="555">
        <f t="shared" si="1"/>
        <v>1</v>
      </c>
      <c r="O59" s="555">
        <f t="shared" si="1"/>
        <v>1.5</v>
      </c>
      <c r="P59" s="556"/>
      <c r="Q59" s="556"/>
      <c r="R59" s="556"/>
      <c r="S59" s="556"/>
      <c r="T59" s="556"/>
    </row>
    <row r="60" spans="1:20" ht="79.5" customHeight="1">
      <c r="A60" s="1032" t="s">
        <v>154</v>
      </c>
      <c r="B60" s="1033"/>
      <c r="C60" s="1033"/>
      <c r="D60" s="1033"/>
      <c r="E60" s="1033"/>
      <c r="F60" s="1033"/>
      <c r="G60" s="1033"/>
      <c r="H60" s="1033"/>
      <c r="I60" s="1033"/>
      <c r="J60" s="1033"/>
      <c r="K60" s="1033"/>
      <c r="L60" s="1033"/>
      <c r="M60" s="1033"/>
      <c r="N60" s="1033"/>
      <c r="O60" s="1033"/>
      <c r="P60" s="1033"/>
      <c r="Q60" s="1033"/>
      <c r="R60" s="1033"/>
      <c r="S60" s="1033"/>
      <c r="T60" s="265"/>
    </row>
    <row r="61" spans="1:20" ht="104.25" customHeight="1">
      <c r="A61" s="1034"/>
      <c r="B61" s="1034"/>
      <c r="C61" s="1034"/>
      <c r="D61" s="1034"/>
      <c r="E61" s="1034"/>
      <c r="F61" s="1034"/>
      <c r="G61" s="1034"/>
      <c r="H61" s="1034"/>
      <c r="I61" s="1034"/>
      <c r="J61" s="1034"/>
      <c r="K61" s="1034"/>
      <c r="L61" s="1034"/>
      <c r="M61" s="1034"/>
      <c r="N61" s="521"/>
      <c r="O61" s="521"/>
      <c r="P61" s="521"/>
      <c r="Q61" s="521"/>
      <c r="R61" s="521"/>
      <c r="S61" s="521"/>
      <c r="T61" s="508"/>
    </row>
    <row r="62" spans="1:20" ht="27.75">
      <c r="A62" s="1035"/>
      <c r="B62" s="1035"/>
      <c r="C62" s="1035"/>
      <c r="D62" s="1035"/>
      <c r="E62" s="1035"/>
      <c r="F62" s="1035"/>
      <c r="G62" s="1035"/>
      <c r="H62" s="1035"/>
      <c r="I62" s="1035"/>
      <c r="J62" s="1035"/>
      <c r="K62" s="1035"/>
      <c r="L62" s="509"/>
      <c r="M62" s="486"/>
      <c r="N62" s="486"/>
      <c r="O62" s="486"/>
      <c r="P62" s="486"/>
      <c r="Q62" s="486"/>
      <c r="R62" s="486"/>
      <c r="S62" s="486"/>
      <c r="T62" s="22"/>
    </row>
    <row r="63" spans="1:20" ht="27.75">
      <c r="A63" s="1029"/>
      <c r="B63" s="1029"/>
      <c r="C63" s="1029"/>
      <c r="D63" s="1029"/>
      <c r="E63" s="1029"/>
      <c r="F63" s="1029"/>
      <c r="G63" s="1029"/>
      <c r="H63" s="1029"/>
      <c r="I63" s="1029"/>
      <c r="J63" s="1029"/>
      <c r="K63" s="487"/>
      <c r="L63" s="487"/>
      <c r="M63" s="487"/>
      <c r="N63" s="487"/>
      <c r="O63" s="487"/>
      <c r="P63" s="487"/>
      <c r="Q63" s="487"/>
      <c r="R63" s="487"/>
      <c r="S63" s="487"/>
      <c r="T63" s="22"/>
    </row>
    <row r="64" spans="1:20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</sheetData>
  <sheetProtection/>
  <mergeCells count="43">
    <mergeCell ref="A63:J63"/>
    <mergeCell ref="N54:P54"/>
    <mergeCell ref="Q54:T54"/>
    <mergeCell ref="A59:B59"/>
    <mergeCell ref="A60:S60"/>
    <mergeCell ref="A61:M61"/>
    <mergeCell ref="A62:K62"/>
    <mergeCell ref="C54:C55"/>
    <mergeCell ref="D54:G54"/>
    <mergeCell ref="H54:H55"/>
    <mergeCell ref="A47:B47"/>
    <mergeCell ref="A50:H50"/>
    <mergeCell ref="A51:T51"/>
    <mergeCell ref="A52:B55"/>
    <mergeCell ref="C52:L52"/>
    <mergeCell ref="M52:T52"/>
    <mergeCell ref="C53:G53"/>
    <mergeCell ref="I5:I6"/>
    <mergeCell ref="J5:L5"/>
    <mergeCell ref="I54:I55"/>
    <mergeCell ref="J54:L54"/>
    <mergeCell ref="M54:M55"/>
    <mergeCell ref="M5:M6"/>
    <mergeCell ref="C4:G4"/>
    <mergeCell ref="H4:L4"/>
    <mergeCell ref="H53:L53"/>
    <mergeCell ref="M53:P53"/>
    <mergeCell ref="Q53:T53"/>
    <mergeCell ref="M4:P4"/>
    <mergeCell ref="Q4:T4"/>
    <mergeCell ref="C5:C6"/>
    <mergeCell ref="D5:G5"/>
    <mergeCell ref="H5:H6"/>
    <mergeCell ref="N5:P5"/>
    <mergeCell ref="Q5:T5"/>
    <mergeCell ref="A1:B1"/>
    <mergeCell ref="C1:D1"/>
    <mergeCell ref="E1:F1"/>
    <mergeCell ref="G1:H1"/>
    <mergeCell ref="B2:T2"/>
    <mergeCell ref="A3:B6"/>
    <mergeCell ref="C3:L3"/>
    <mergeCell ref="M3:T3"/>
  </mergeCells>
  <printOptions horizontalCentered="1"/>
  <pageMargins left="0.7086614173228347" right="0.7086614173228347" top="0.1968503937007874" bottom="0.1968503937007874" header="0.1968503937007874" footer="0.31496062992125984"/>
  <pageSetup horizontalDpi="600" verticalDpi="600" orientation="landscape" paperSize="9" scale="17" r:id="rId2"/>
  <rowBreaks count="1" manualBreakCount="1">
    <brk id="4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ENTESAR ALI</cp:lastModifiedBy>
  <cp:lastPrinted>2020-02-12T06:30:03Z</cp:lastPrinted>
  <dcterms:created xsi:type="dcterms:W3CDTF">2006-02-28T21:36:03Z</dcterms:created>
  <dcterms:modified xsi:type="dcterms:W3CDTF">2020-02-12T06:32:46Z</dcterms:modified>
  <cp:category/>
  <cp:version/>
  <cp:contentType/>
  <cp:contentStatus/>
</cp:coreProperties>
</file>