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osoon.hameed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O10" i="1"/>
  <c r="O11" i="1" s="1"/>
  <c r="O12" i="1" s="1"/>
  <c r="O13" i="1" s="1"/>
  <c r="O14" i="1" s="1"/>
  <c r="O15" i="1" s="1"/>
  <c r="O16" i="1" s="1"/>
  <c r="O17" i="1" s="1"/>
  <c r="E10" i="1"/>
  <c r="O9" i="1"/>
  <c r="E9" i="1"/>
</calcChain>
</file>

<file path=xl/sharedStrings.xml><?xml version="1.0" encoding="utf-8"?>
<sst xmlns="http://schemas.openxmlformats.org/spreadsheetml/2006/main" count="88" uniqueCount="76">
  <si>
    <t xml:space="preserve">             Historical  Details of Bills Auction of CBI  for period 9/10/2018 up to17/9/2019 Term of  182&amp;364  days</t>
  </si>
  <si>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</si>
  <si>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</si>
  <si>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</si>
  <si>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</si>
  <si>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</si>
  <si>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</si>
  <si>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</si>
  <si>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</si>
  <si>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</si>
  <si>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</si>
  <si>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>سـعـر</t>
  </si>
  <si>
    <t xml:space="preserve">المبلغ </t>
  </si>
  <si>
    <t>المبلغ</t>
  </si>
  <si>
    <t>مجموع مبالغ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</si>
  <si>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</si>
  <si>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</si>
  <si>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</si>
  <si>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</si>
  <si>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</si>
  <si>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</si>
  <si>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</si>
  <si>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</si>
  <si>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</si>
  <si>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الخصم</t>
  </si>
  <si>
    <t>المدفوع</t>
  </si>
  <si>
    <t>المباع</t>
  </si>
  <si>
    <t>المزادات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</si>
  <si>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</si>
  <si>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</si>
  <si>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</si>
  <si>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</si>
  <si>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</si>
  <si>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</si>
  <si>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</si>
  <si>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</si>
  <si>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</si>
  <si>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</si>
  <si>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</si>
  <si>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</si>
  <si>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</si>
  <si>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</si>
  <si>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</si>
  <si>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Accumelated</t>
  </si>
  <si>
    <t>Auction</t>
  </si>
  <si>
    <t>security</t>
  </si>
  <si>
    <t>Date</t>
  </si>
  <si>
    <t>competitive</t>
  </si>
  <si>
    <t>Bidders</t>
  </si>
  <si>
    <t>Ratio</t>
  </si>
  <si>
    <t>yields</t>
  </si>
  <si>
    <t>yield</t>
  </si>
  <si>
    <t>Payment</t>
  </si>
  <si>
    <t>sold</t>
  </si>
  <si>
    <t xml:space="preserve">Amount for </t>
  </si>
  <si>
    <t>(in days)</t>
  </si>
  <si>
    <t>Bids</t>
  </si>
  <si>
    <t xml:space="preserve">Awarded </t>
  </si>
  <si>
    <t>Due</t>
  </si>
  <si>
    <t>all Auctions</t>
  </si>
  <si>
    <t>E101</t>
  </si>
  <si>
    <t>2.60%-2.90%</t>
  </si>
  <si>
    <t>D209</t>
  </si>
  <si>
    <t>2.10%-2.50%</t>
  </si>
  <si>
    <t>E102</t>
  </si>
  <si>
    <t>2.50%-2.90%</t>
  </si>
  <si>
    <t>D210</t>
  </si>
  <si>
    <t>2.50%-2.50%</t>
  </si>
  <si>
    <t>D211</t>
  </si>
  <si>
    <t>D212</t>
  </si>
  <si>
    <t>2.30%-2.60%</t>
  </si>
  <si>
    <t>D213</t>
  </si>
  <si>
    <t>2.40%-2.50%</t>
  </si>
  <si>
    <t>D214</t>
  </si>
  <si>
    <t>D215</t>
  </si>
  <si>
    <t>129,40%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</si>
</sst>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\/mm\/yyyy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/>
    <xf numFmtId="14" fontId="3" fillId="0" borderId="0" xfId="0" applyNumberFormat="1" applyFont="1" applyFill="1" applyBorder="1"/>
    <xf numFmtId="0" fontId="3" fillId="0" borderId="2" xfId="0" applyFont="1" applyFill="1" applyBorder="1"/>
    <xf numFmtId="0" fontId="1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4" fontId="1" fillId="0" borderId="5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  <protection locked="0" hidden="1"/>
    </xf>
    <xf numFmtId="3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 applyProtection="1">
      <alignment horizontal="center" vertical="center"/>
      <protection locked="0" hidden="1"/>
    </xf>
    <xf numFmtId="3" fontId="1" fillId="0" borderId="8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  <protection locked="0" hidden="1"/>
    </xf>
    <xf numFmtId="3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sqref="A1:XFD1048576"/>
    </sheetView>
  </sheetViews>
  <sheetFormatPr defaultRowHeight="15.75" x14ac:dyDescent="0.25"/>
  <cols>
    <col min="1" max="1" width="9.140625" style="2"/>
    <col min="2" max="2" width="37.85546875" style="2" bestFit="1" customWidth="1"/>
    <col min="3" max="3" width="28" style="2" bestFit="1" customWidth="1"/>
    <col min="4" max="4" width="14" style="2" bestFit="1" customWidth="1"/>
    <col min="5" max="5" width="37.85546875" style="2" bestFit="1" customWidth="1"/>
    <col min="6" max="7" width="9.28515625" style="2" bestFit="1" customWidth="1"/>
    <col min="8" max="9" width="28" style="2" bestFit="1" customWidth="1"/>
    <col min="10" max="10" width="16.28515625" style="2" bestFit="1" customWidth="1"/>
    <col min="11" max="11" width="9.140625" style="2"/>
    <col min="12" max="12" width="22.140625" style="2" bestFit="1" customWidth="1"/>
    <col min="13" max="13" width="24" style="2" bestFit="1" customWidth="1"/>
    <col min="14" max="14" width="28" style="2" bestFit="1" customWidth="1"/>
    <col min="15" max="15" width="52.7109375" style="2" customWidth="1"/>
    <col min="16" max="16384" width="9.1406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thickBot="1" x14ac:dyDescent="0.3">
      <c r="A2" s="3"/>
      <c r="B2" s="4"/>
      <c r="C2" s="5"/>
      <c r="D2" s="6"/>
      <c r="E2" s="7"/>
      <c r="F2" s="8"/>
      <c r="G2" s="8"/>
      <c r="H2" s="8"/>
      <c r="I2" s="8"/>
      <c r="J2" s="9"/>
      <c r="K2" s="10"/>
      <c r="L2" s="11"/>
      <c r="M2" s="11"/>
      <c r="N2" s="12"/>
      <c r="O2" s="3"/>
    </row>
    <row r="3" spans="1:15" x14ac:dyDescent="0.25">
      <c r="A3" s="13" t="s">
        <v>1</v>
      </c>
      <c r="B3" s="13" t="s">
        <v>2</v>
      </c>
      <c r="C3" s="13" t="s">
        <v>3</v>
      </c>
      <c r="D3" s="13" t="s">
        <v>4</v>
      </c>
      <c r="E3" s="14" t="s">
        <v>2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  <c r="K3" s="13" t="s">
        <v>10</v>
      </c>
      <c r="L3" s="16" t="s">
        <v>11</v>
      </c>
      <c r="M3" s="16" t="s">
        <v>12</v>
      </c>
      <c r="N3" s="17" t="s">
        <v>13</v>
      </c>
      <c r="O3" s="18" t="s">
        <v>14</v>
      </c>
    </row>
    <row r="4" spans="1:15" x14ac:dyDescent="0.25">
      <c r="A4" s="19" t="s">
        <v>15</v>
      </c>
      <c r="B4" s="20" t="s">
        <v>16</v>
      </c>
      <c r="C4" s="19" t="s">
        <v>17</v>
      </c>
      <c r="D4" s="19" t="s">
        <v>18</v>
      </c>
      <c r="E4" s="20" t="s">
        <v>19</v>
      </c>
      <c r="F4" s="19" t="s">
        <v>20</v>
      </c>
      <c r="G4" s="19" t="s">
        <v>20</v>
      </c>
      <c r="H4" s="19" t="s">
        <v>21</v>
      </c>
      <c r="I4" s="19" t="s">
        <v>22</v>
      </c>
      <c r="J4" s="21" t="s">
        <v>23</v>
      </c>
      <c r="K4" s="19" t="s">
        <v>22</v>
      </c>
      <c r="L4" s="22" t="s">
        <v>24</v>
      </c>
      <c r="M4" s="22" t="s">
        <v>25</v>
      </c>
      <c r="N4" s="23" t="s">
        <v>26</v>
      </c>
      <c r="O4" s="24" t="s">
        <v>27</v>
      </c>
    </row>
    <row r="5" spans="1:15" x14ac:dyDescent="0.25">
      <c r="A5" s="25"/>
      <c r="B5" s="20"/>
      <c r="C5" s="19"/>
      <c r="D5" s="19"/>
      <c r="E5" s="20"/>
      <c r="F5" s="19"/>
      <c r="G5" s="19" t="s">
        <v>28</v>
      </c>
      <c r="H5" s="19"/>
      <c r="I5" s="19" t="s">
        <v>29</v>
      </c>
      <c r="J5" s="21"/>
      <c r="K5" s="19"/>
      <c r="L5" s="22"/>
      <c r="M5" s="22"/>
      <c r="N5" s="23"/>
      <c r="O5" s="24"/>
    </row>
    <row r="6" spans="1:15" x14ac:dyDescent="0.25">
      <c r="A6" s="19" t="s">
        <v>30</v>
      </c>
      <c r="B6" s="20" t="s">
        <v>31</v>
      </c>
      <c r="C6" s="19" t="s">
        <v>32</v>
      </c>
      <c r="D6" s="19" t="s">
        <v>33</v>
      </c>
      <c r="E6" s="20" t="s">
        <v>34</v>
      </c>
      <c r="F6" s="19" t="s">
        <v>35</v>
      </c>
      <c r="G6" s="19" t="s">
        <v>36</v>
      </c>
      <c r="H6" s="19" t="s">
        <v>37</v>
      </c>
      <c r="I6" s="19" t="s">
        <v>38</v>
      </c>
      <c r="J6" s="21" t="s">
        <v>39</v>
      </c>
      <c r="K6" s="19" t="s">
        <v>40</v>
      </c>
      <c r="L6" s="22" t="s">
        <v>41</v>
      </c>
      <c r="M6" s="22" t="s">
        <v>38</v>
      </c>
      <c r="N6" s="23" t="s">
        <v>42</v>
      </c>
      <c r="O6" s="24" t="s">
        <v>43</v>
      </c>
    </row>
    <row r="7" spans="1:15" x14ac:dyDescent="0.25">
      <c r="A7" s="19" t="s">
        <v>44</v>
      </c>
      <c r="B7" s="20" t="s">
        <v>44</v>
      </c>
      <c r="C7" s="19" t="s">
        <v>42</v>
      </c>
      <c r="D7" s="19" t="s">
        <v>45</v>
      </c>
      <c r="E7" s="20" t="s">
        <v>46</v>
      </c>
      <c r="F7" s="19" t="s">
        <v>47</v>
      </c>
      <c r="G7" s="19" t="s">
        <v>48</v>
      </c>
      <c r="H7" s="19" t="s">
        <v>47</v>
      </c>
      <c r="I7" s="19" t="s">
        <v>47</v>
      </c>
      <c r="J7" s="21" t="s">
        <v>49</v>
      </c>
      <c r="K7" s="19" t="s">
        <v>50</v>
      </c>
      <c r="L7" s="22" t="s">
        <v>51</v>
      </c>
      <c r="M7" s="22" t="s">
        <v>52</v>
      </c>
      <c r="N7" s="23" t="s">
        <v>53</v>
      </c>
      <c r="O7" s="24" t="s">
        <v>54</v>
      </c>
    </row>
    <row r="8" spans="1:15" x14ac:dyDescent="0.25">
      <c r="A8" s="25"/>
      <c r="B8" s="26"/>
      <c r="C8" s="19"/>
      <c r="D8" s="19" t="s">
        <v>55</v>
      </c>
      <c r="E8" s="26"/>
      <c r="F8" s="19" t="s">
        <v>48</v>
      </c>
      <c r="G8" s="19"/>
      <c r="H8" s="19" t="s">
        <v>56</v>
      </c>
      <c r="I8" s="19" t="s">
        <v>57</v>
      </c>
      <c r="J8" s="21"/>
      <c r="K8" s="19"/>
      <c r="L8" s="22"/>
      <c r="M8" s="22" t="s">
        <v>58</v>
      </c>
      <c r="N8" s="27"/>
      <c r="O8" s="28" t="s">
        <v>59</v>
      </c>
    </row>
    <row r="9" spans="1:15" x14ac:dyDescent="0.25">
      <c r="A9" s="29" t="s">
        <v>60</v>
      </c>
      <c r="B9" s="30">
        <v>43382</v>
      </c>
      <c r="C9" s="31">
        <v>100000</v>
      </c>
      <c r="D9" s="29">
        <v>364</v>
      </c>
      <c r="E9" s="32">
        <f>B9+365</f>
        <v>43747</v>
      </c>
      <c r="F9" s="29">
        <v>3</v>
      </c>
      <c r="G9" s="29">
        <v>3</v>
      </c>
      <c r="H9" s="33">
        <v>55000</v>
      </c>
      <c r="I9" s="33">
        <v>55000</v>
      </c>
      <c r="J9" s="34">
        <v>0.55000000000000004</v>
      </c>
      <c r="K9" s="35" t="s">
        <v>61</v>
      </c>
      <c r="L9" s="35">
        <v>2.9000000000000001E-2</v>
      </c>
      <c r="M9" s="33">
        <v>53501</v>
      </c>
      <c r="N9" s="33">
        <v>55000</v>
      </c>
      <c r="O9" s="36">
        <f>N9</f>
        <v>55000</v>
      </c>
    </row>
    <row r="10" spans="1:15" x14ac:dyDescent="0.25">
      <c r="A10" s="37" t="s">
        <v>62</v>
      </c>
      <c r="B10" s="38">
        <v>43417</v>
      </c>
      <c r="C10" s="39">
        <v>100000</v>
      </c>
      <c r="D10" s="37">
        <v>182</v>
      </c>
      <c r="E10" s="32">
        <f>B10+183</f>
        <v>43600</v>
      </c>
      <c r="F10" s="37">
        <v>4</v>
      </c>
      <c r="G10" s="37">
        <v>4</v>
      </c>
      <c r="H10" s="40">
        <v>80000</v>
      </c>
      <c r="I10" s="40">
        <v>80000</v>
      </c>
      <c r="J10" s="41">
        <v>0.8</v>
      </c>
      <c r="K10" s="37" t="s">
        <v>63</v>
      </c>
      <c r="L10" s="42">
        <v>2.5000000000000001E-2</v>
      </c>
      <c r="M10" s="40">
        <v>79040</v>
      </c>
      <c r="N10" s="40">
        <v>80000</v>
      </c>
      <c r="O10" s="43">
        <f t="shared" ref="O10:O15" si="0">O9+N10</f>
        <v>135000</v>
      </c>
    </row>
    <row r="11" spans="1:15" x14ac:dyDescent="0.25">
      <c r="A11" s="29" t="s">
        <v>64</v>
      </c>
      <c r="B11" s="30">
        <v>43445</v>
      </c>
      <c r="C11" s="31">
        <v>100000</v>
      </c>
      <c r="D11" s="29">
        <v>364</v>
      </c>
      <c r="E11" s="30">
        <f>B11+365</f>
        <v>43810</v>
      </c>
      <c r="F11" s="29">
        <v>4</v>
      </c>
      <c r="G11" s="29">
        <v>4</v>
      </c>
      <c r="H11" s="33">
        <v>70000</v>
      </c>
      <c r="I11" s="33">
        <v>70000</v>
      </c>
      <c r="J11" s="34">
        <v>0.7</v>
      </c>
      <c r="K11" s="29" t="s">
        <v>65</v>
      </c>
      <c r="L11" s="35">
        <v>2.9000000000000001E-2</v>
      </c>
      <c r="M11" s="33">
        <v>68132</v>
      </c>
      <c r="N11" s="33">
        <v>70000</v>
      </c>
      <c r="O11" s="33">
        <f t="shared" si="0"/>
        <v>205000</v>
      </c>
    </row>
    <row r="12" spans="1:15" x14ac:dyDescent="0.25">
      <c r="A12" s="44" t="s">
        <v>66</v>
      </c>
      <c r="B12" s="45">
        <v>43480</v>
      </c>
      <c r="C12" s="46">
        <v>100000</v>
      </c>
      <c r="D12" s="44">
        <v>182</v>
      </c>
      <c r="E12" s="32">
        <f>B12+183</f>
        <v>43663</v>
      </c>
      <c r="F12" s="44">
        <v>3</v>
      </c>
      <c r="G12" s="44">
        <v>3</v>
      </c>
      <c r="H12" s="47">
        <v>60000</v>
      </c>
      <c r="I12" s="47">
        <v>60000</v>
      </c>
      <c r="J12" s="48">
        <v>0.6</v>
      </c>
      <c r="K12" s="44" t="s">
        <v>67</v>
      </c>
      <c r="L12" s="49">
        <v>2.5000000000000001E-2</v>
      </c>
      <c r="M12" s="47">
        <v>60000</v>
      </c>
      <c r="N12" s="47">
        <v>60000</v>
      </c>
      <c r="O12" s="50">
        <f t="shared" si="0"/>
        <v>265000</v>
      </c>
    </row>
    <row r="13" spans="1:15" x14ac:dyDescent="0.25">
      <c r="A13" s="51" t="s">
        <v>68</v>
      </c>
      <c r="B13" s="52">
        <v>43536</v>
      </c>
      <c r="C13" s="53">
        <v>100000</v>
      </c>
      <c r="D13" s="51">
        <v>182</v>
      </c>
      <c r="E13" s="32">
        <f>B13+183</f>
        <v>43719</v>
      </c>
      <c r="F13" s="51">
        <v>1</v>
      </c>
      <c r="G13" s="51">
        <v>1</v>
      </c>
      <c r="H13" s="54">
        <v>20000</v>
      </c>
      <c r="I13" s="54">
        <v>20000</v>
      </c>
      <c r="J13" s="55">
        <v>0.2</v>
      </c>
      <c r="K13" s="55" t="s">
        <v>67</v>
      </c>
      <c r="L13" s="56">
        <v>2.5000000000000001E-2</v>
      </c>
      <c r="M13" s="54">
        <v>98769</v>
      </c>
      <c r="N13" s="54">
        <v>20000</v>
      </c>
      <c r="O13" s="36">
        <f t="shared" si="0"/>
        <v>285000</v>
      </c>
    </row>
    <row r="14" spans="1:15" x14ac:dyDescent="0.25">
      <c r="A14" s="51" t="s">
        <v>69</v>
      </c>
      <c r="B14" s="52">
        <v>43599</v>
      </c>
      <c r="C14" s="53">
        <v>100000</v>
      </c>
      <c r="D14" s="51">
        <v>182</v>
      </c>
      <c r="E14" s="32">
        <f>B14+183</f>
        <v>43782</v>
      </c>
      <c r="F14" s="51">
        <v>5</v>
      </c>
      <c r="G14" s="51">
        <v>5</v>
      </c>
      <c r="H14" s="54">
        <v>95000</v>
      </c>
      <c r="I14" s="54">
        <v>90000</v>
      </c>
      <c r="J14" s="55">
        <v>0.95</v>
      </c>
      <c r="K14" s="57" t="s">
        <v>70</v>
      </c>
      <c r="L14" s="56">
        <v>2.5000000000000001E-2</v>
      </c>
      <c r="M14" s="54">
        <v>88902</v>
      </c>
      <c r="N14" s="54">
        <v>90000</v>
      </c>
      <c r="O14" s="36">
        <f t="shared" si="0"/>
        <v>375000</v>
      </c>
    </row>
    <row r="15" spans="1:15" x14ac:dyDescent="0.25">
      <c r="A15" s="58" t="s">
        <v>71</v>
      </c>
      <c r="B15" s="59">
        <v>43662</v>
      </c>
      <c r="C15" s="60">
        <v>100000</v>
      </c>
      <c r="D15" s="58">
        <v>182</v>
      </c>
      <c r="E15" s="38">
        <f>B15+183</f>
        <v>43845</v>
      </c>
      <c r="F15" s="58">
        <v>4</v>
      </c>
      <c r="G15" s="58">
        <v>4</v>
      </c>
      <c r="H15" s="61">
        <v>41000</v>
      </c>
      <c r="I15" s="61">
        <v>41000</v>
      </c>
      <c r="J15" s="62">
        <v>0.41</v>
      </c>
      <c r="K15" s="63" t="s">
        <v>72</v>
      </c>
      <c r="L15" s="64">
        <v>2.5000000000000001E-2</v>
      </c>
      <c r="M15" s="61">
        <v>40496</v>
      </c>
      <c r="N15" s="61">
        <v>41000</v>
      </c>
      <c r="O15" s="40">
        <f t="shared" si="0"/>
        <v>416000</v>
      </c>
    </row>
    <row r="16" spans="1:15" x14ac:dyDescent="0.25">
      <c r="A16" s="51" t="s">
        <v>73</v>
      </c>
      <c r="B16" s="52">
        <v>43725</v>
      </c>
      <c r="C16" s="53">
        <v>100000</v>
      </c>
      <c r="D16" s="51">
        <v>182</v>
      </c>
      <c r="E16" s="30">
        <f>B16+183</f>
        <v>43908</v>
      </c>
      <c r="F16" s="51">
        <v>2</v>
      </c>
      <c r="G16" s="51">
        <v>2</v>
      </c>
      <c r="H16" s="54">
        <v>35000</v>
      </c>
      <c r="I16" s="54">
        <v>35000</v>
      </c>
      <c r="J16" s="55">
        <v>0.35</v>
      </c>
      <c r="K16" s="57" t="s">
        <v>72</v>
      </c>
      <c r="L16" s="56">
        <v>2.5000000000000001E-2</v>
      </c>
      <c r="M16" s="54">
        <v>34570</v>
      </c>
      <c r="N16" s="54">
        <v>35000</v>
      </c>
      <c r="O16" s="33">
        <f>O15+N16</f>
        <v>451000</v>
      </c>
    </row>
    <row r="17" spans="1:15" x14ac:dyDescent="0.25">
      <c r="A17" s="51" t="s">
        <v>74</v>
      </c>
      <c r="B17" s="52">
        <v>43781</v>
      </c>
      <c r="C17" s="53">
        <v>100000</v>
      </c>
      <c r="D17" s="51">
        <v>182</v>
      </c>
      <c r="E17" s="30">
        <v>43964</v>
      </c>
      <c r="F17" s="51">
        <v>7</v>
      </c>
      <c r="G17" s="51">
        <v>7</v>
      </c>
      <c r="H17" s="54">
        <v>100030</v>
      </c>
      <c r="I17" s="54">
        <v>129400</v>
      </c>
      <c r="J17" s="55" t="s">
        <v>75</v>
      </c>
      <c r="K17" s="57" t="s">
        <v>72</v>
      </c>
      <c r="L17" s="56">
        <v>2.5000000000000001E-2</v>
      </c>
      <c r="M17" s="54">
        <v>98801</v>
      </c>
      <c r="N17" s="54">
        <v>100030</v>
      </c>
      <c r="O17" s="33">
        <f>O16+N17</f>
        <v>551030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Ghosoon M. Hameed</dc:creator>
  <cp:lastModifiedBy>Ghosoon M. Hameed</cp:lastModifiedBy>
  <dcterms:created xsi:type="dcterms:W3CDTF">2019-11-20T06:40:32Z</dcterms:created>
  <dcterms:modified xsi:type="dcterms:W3CDTF">2019-11-20T06:41:50Z</dcterms:modified>
</cp:coreProperties>
</file>