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'Sheet1'!$A$1:$O$79</definedName>
  </definedNames>
  <calcPr fullCalcOnLoad="1"/>
</workbook>
</file>

<file path=xl/sharedStrings.xml><?xml version="1.0" encoding="utf-8"?>
<sst xmlns="http://schemas.openxmlformats.org/spreadsheetml/2006/main" count="179" uniqueCount="84">
  <si>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</si>
  <si>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</si>
  <si>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</si>
  <si>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</si>
  <si>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</si>
  <si>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</si>
  <si>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</si>
  <si>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</si>
  <si>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</si>
  <si>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</si>
  <si>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</si>
  <si>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</si>
  <si>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</si>
  <si>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</si>
  <si>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</si>
  <si>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</si>
  <si>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</si>
  <si>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</si>
  <si>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</si>
  <si>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</si>
  <si>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</si>
  <si>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</si>
  <si>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</si>
  <si>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</si>
  <si>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</si>
  <si>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</si>
  <si>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</si>
  <si>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</si>
  <si>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</si>
  <si>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</si>
  <si>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</si>
  <si>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</si>
  <si>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</si>
  <si>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</si>
  <si>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</si>
  <si>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</si>
  <si>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</si>
  <si>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</si>
  <si>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</si>
  <si>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</si>
  <si>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</si>
  <si>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</si>
  <si>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</si>
  <si>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</si>
  <si>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</si>
  <si>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</si>
  <si>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</si>
  <si>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</si>
  <si>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</si>
  <si>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</si>
  <si>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</si>
  <si>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</si>
  <si>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</si>
  <si>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 xml:space="preserve">مبلغ العائد 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</si>
  <si>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</si>
  <si>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</si>
  <si>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</si>
  <si>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</si>
  <si>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</si>
  <si>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</si>
  <si>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</si>
  <si>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</si>
  <si>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</si>
  <si>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</si>
  <si>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</si>
  <si>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</si>
  <si>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</si>
  <si>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</si>
  <si>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</si>
  <si>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</si>
  <si>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</si>
  <si>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</si>
  <si>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</si>
  <si>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</si>
  <si>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</si>
  <si>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</si>
  <si>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</si>
  <si>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</si>
  <si>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</si>
  <si>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ICD303</t>
  </si>
  <si>
    <t>1.30%-2.50%</t>
  </si>
  <si>
    <t>ICD801</t>
  </si>
  <si>
    <t>تفاصيل مزادات شهادات الإيداع الإسلامية المقامة من  2018/10/15ولغاية 2018/11/19</t>
  </si>
  <si>
    <t>تفاصيل مزادات شهادات الإيداع الإسلامية المقامة من  2018/1/15ولغاية 2018/11/19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</si>
</sst>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4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 applyProtection="1">
      <alignment horizontal="center" vertical="center"/>
      <protection hidden="1" locked="0"/>
    </xf>
    <xf numFmtId="3" fontId="5" fillId="0" borderId="14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  <protection hidden="1" locked="0"/>
    </xf>
    <xf numFmtId="3" fontId="5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4"/>
  <sheetViews>
    <sheetView tabSelected="1" view="pageBreakPreview" zoomScale="25" zoomScaleNormal="68" zoomScaleSheetLayoutView="25" zoomScalePageLayoutView="0" workbookViewId="0" topLeftCell="A23">
      <selection activeCell="O45" sqref="O45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64.140625" style="0" customWidth="1"/>
  </cols>
  <sheetData>
    <row r="1" spans="1:17" s="6" customFormat="1" ht="60">
      <c r="A1" s="1"/>
      <c r="B1" s="2"/>
      <c r="F1" s="3"/>
      <c r="G1" s="3"/>
      <c r="H1" s="46" t="s">
        <v>83</v>
      </c>
      <c r="I1" s="46"/>
      <c r="J1" s="46"/>
      <c r="K1" s="47"/>
      <c r="L1" s="4"/>
      <c r="M1" s="5"/>
      <c r="N1" s="1"/>
      <c r="O1" s="1"/>
      <c r="P1" s="7"/>
      <c r="Q1" s="4"/>
    </row>
    <row r="2" spans="2:43" s="8" customFormat="1" ht="10.5" customHeight="1">
      <c r="B2" s="5"/>
      <c r="C2" s="6"/>
      <c r="D2" s="9"/>
      <c r="E2" s="9"/>
      <c r="F2" s="9"/>
      <c r="G2" s="9"/>
      <c r="H2" s="9"/>
      <c r="I2" s="9"/>
      <c r="J2" s="9"/>
      <c r="K2" s="9"/>
      <c r="L2" s="10"/>
      <c r="M2" s="10"/>
      <c r="N2" s="11"/>
      <c r="O2" s="1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43" s="8" customFormat="1" ht="36" thickBot="1">
      <c r="B3" s="5"/>
      <c r="C3" s="12"/>
      <c r="D3" s="4"/>
      <c r="E3" s="13"/>
      <c r="F3" s="14"/>
      <c r="G3" s="14"/>
      <c r="H3" s="14"/>
      <c r="I3" s="14"/>
      <c r="J3" s="7"/>
      <c r="K3" s="6"/>
      <c r="L3" s="15"/>
      <c r="M3" s="15"/>
      <c r="N3" s="16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22" customFormat="1" ht="35.25">
      <c r="A4" s="17" t="s">
        <v>0</v>
      </c>
      <c r="B4" s="17" t="s">
        <v>1</v>
      </c>
      <c r="C4" s="17" t="s">
        <v>2</v>
      </c>
      <c r="D4" s="17" t="s">
        <v>3</v>
      </c>
      <c r="E4" s="18" t="s">
        <v>1</v>
      </c>
      <c r="F4" s="17" t="s">
        <v>4</v>
      </c>
      <c r="G4" s="17" t="s">
        <v>5</v>
      </c>
      <c r="H4" s="17" t="s">
        <v>6</v>
      </c>
      <c r="I4" s="17" t="s">
        <v>7</v>
      </c>
      <c r="J4" s="19" t="s">
        <v>8</v>
      </c>
      <c r="K4" s="17" t="s">
        <v>9</v>
      </c>
      <c r="L4" s="20" t="s">
        <v>53</v>
      </c>
      <c r="M4" s="20" t="s">
        <v>10</v>
      </c>
      <c r="N4" s="21" t="s">
        <v>11</v>
      </c>
      <c r="O4" s="21" t="s">
        <v>55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2" customFormat="1" ht="35.25">
      <c r="A5" s="23" t="s">
        <v>12</v>
      </c>
      <c r="B5" s="24" t="s">
        <v>13</v>
      </c>
      <c r="C5" s="23" t="s">
        <v>14</v>
      </c>
      <c r="D5" s="23" t="s">
        <v>15</v>
      </c>
      <c r="E5" s="24" t="s">
        <v>16</v>
      </c>
      <c r="F5" s="23" t="s">
        <v>17</v>
      </c>
      <c r="G5" s="23" t="s">
        <v>17</v>
      </c>
      <c r="H5" s="23" t="s">
        <v>18</v>
      </c>
      <c r="I5" s="23" t="s">
        <v>19</v>
      </c>
      <c r="J5" s="25" t="s">
        <v>20</v>
      </c>
      <c r="K5" s="23" t="s">
        <v>19</v>
      </c>
      <c r="L5" s="26"/>
      <c r="M5" s="26" t="s">
        <v>21</v>
      </c>
      <c r="N5" s="27" t="s">
        <v>22</v>
      </c>
      <c r="O5" s="2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2" customFormat="1" ht="35.25">
      <c r="A6" s="28"/>
      <c r="B6" s="24"/>
      <c r="C6" s="23"/>
      <c r="D6" s="23"/>
      <c r="E6" s="24"/>
      <c r="F6" s="23"/>
      <c r="G6" s="23" t="s">
        <v>23</v>
      </c>
      <c r="H6" s="23"/>
      <c r="I6" s="23" t="s">
        <v>24</v>
      </c>
      <c r="J6" s="25"/>
      <c r="K6" s="23"/>
      <c r="L6" s="26"/>
      <c r="M6" s="26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2" customFormat="1" ht="35.25">
      <c r="A7" s="23" t="s">
        <v>25</v>
      </c>
      <c r="B7" s="24" t="s">
        <v>26</v>
      </c>
      <c r="C7" s="23" t="s">
        <v>27</v>
      </c>
      <c r="D7" s="23" t="s">
        <v>28</v>
      </c>
      <c r="E7" s="24" t="s">
        <v>29</v>
      </c>
      <c r="F7" s="23" t="s">
        <v>30</v>
      </c>
      <c r="G7" s="23" t="s">
        <v>31</v>
      </c>
      <c r="H7" s="23" t="s">
        <v>32</v>
      </c>
      <c r="I7" s="23" t="s">
        <v>33</v>
      </c>
      <c r="J7" s="25" t="s">
        <v>34</v>
      </c>
      <c r="K7" s="23" t="s">
        <v>35</v>
      </c>
      <c r="L7" s="26" t="s">
        <v>36</v>
      </c>
      <c r="M7" s="26" t="s">
        <v>33</v>
      </c>
      <c r="N7" s="27" t="s">
        <v>37</v>
      </c>
      <c r="O7" s="27" t="s">
        <v>57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130" s="22" customFormat="1" ht="35.25">
      <c r="A8" s="23" t="s">
        <v>38</v>
      </c>
      <c r="B8" s="24" t="s">
        <v>38</v>
      </c>
      <c r="C8" s="23" t="s">
        <v>37</v>
      </c>
      <c r="D8" s="23" t="s">
        <v>39</v>
      </c>
      <c r="E8" s="24" t="s">
        <v>40</v>
      </c>
      <c r="F8" s="23" t="s">
        <v>41</v>
      </c>
      <c r="G8" s="23" t="s">
        <v>42</v>
      </c>
      <c r="H8" s="23" t="s">
        <v>41</v>
      </c>
      <c r="I8" s="23" t="s">
        <v>41</v>
      </c>
      <c r="J8" s="25" t="s">
        <v>43</v>
      </c>
      <c r="K8" s="23" t="s">
        <v>44</v>
      </c>
      <c r="L8" s="26" t="s">
        <v>54</v>
      </c>
      <c r="M8" s="26" t="s">
        <v>45</v>
      </c>
      <c r="N8" s="27" t="s">
        <v>46</v>
      </c>
      <c r="O8" s="27" t="s">
        <v>58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s="22" customFormat="1" ht="36" thickBot="1">
      <c r="A9" s="29"/>
      <c r="B9" s="30"/>
      <c r="C9" s="23"/>
      <c r="D9" s="31" t="s">
        <v>47</v>
      </c>
      <c r="E9" s="30"/>
      <c r="F9" s="31" t="s">
        <v>42</v>
      </c>
      <c r="G9" s="31"/>
      <c r="H9" s="31" t="s">
        <v>48</v>
      </c>
      <c r="I9" s="31" t="s">
        <v>49</v>
      </c>
      <c r="J9" s="32"/>
      <c r="K9" s="31"/>
      <c r="L9" s="33"/>
      <c r="M9" s="33" t="s">
        <v>50</v>
      </c>
      <c r="N9" s="34"/>
      <c r="O9" s="5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36" s="41" customFormat="1" ht="84.75" customHeight="1">
      <c r="A10" s="35" t="s">
        <v>51</v>
      </c>
      <c r="B10" s="36">
        <v>43115</v>
      </c>
      <c r="C10" s="37">
        <v>100000</v>
      </c>
      <c r="D10" s="35">
        <v>14</v>
      </c>
      <c r="E10" s="36">
        <f aca="true" t="shared" si="0" ref="E10:E16">B10+15</f>
        <v>43130</v>
      </c>
      <c r="F10" s="35">
        <v>3</v>
      </c>
      <c r="G10" s="35">
        <v>3</v>
      </c>
      <c r="H10" s="38">
        <v>15200</v>
      </c>
      <c r="I10" s="38">
        <v>15200</v>
      </c>
      <c r="J10" s="39">
        <v>0.152</v>
      </c>
      <c r="K10" s="40" t="s">
        <v>52</v>
      </c>
      <c r="L10" s="39">
        <v>0.007</v>
      </c>
      <c r="M10" s="38">
        <v>15200</v>
      </c>
      <c r="N10" s="38">
        <v>15200</v>
      </c>
      <c r="O10" s="38">
        <f>N10</f>
        <v>15200</v>
      </c>
      <c r="P10" s="44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2"/>
    </row>
    <row r="11" spans="1:36" s="41" customFormat="1" ht="84.75" customHeight="1">
      <c r="A11" s="35" t="s">
        <v>59</v>
      </c>
      <c r="B11" s="36">
        <v>43122</v>
      </c>
      <c r="C11" s="37">
        <v>100000</v>
      </c>
      <c r="D11" s="35">
        <v>14</v>
      </c>
      <c r="E11" s="36">
        <f t="shared" si="0"/>
        <v>43137</v>
      </c>
      <c r="F11" s="35">
        <v>2</v>
      </c>
      <c r="G11" s="35">
        <v>2</v>
      </c>
      <c r="H11" s="38">
        <v>11000</v>
      </c>
      <c r="I11" s="38">
        <v>11000</v>
      </c>
      <c r="J11" s="39">
        <v>0.11</v>
      </c>
      <c r="K11" s="40" t="s">
        <v>52</v>
      </c>
      <c r="L11" s="39">
        <v>0.007</v>
      </c>
      <c r="M11" s="38">
        <v>11000</v>
      </c>
      <c r="N11" s="38">
        <v>11000</v>
      </c>
      <c r="O11" s="38">
        <f>O10+N11</f>
        <v>26200</v>
      </c>
      <c r="P11" s="44"/>
      <c r="Q11" s="4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2"/>
    </row>
    <row r="12" spans="1:36" s="41" customFormat="1" ht="84.75" customHeight="1">
      <c r="A12" s="35" t="s">
        <v>60</v>
      </c>
      <c r="B12" s="36">
        <v>43143</v>
      </c>
      <c r="C12" s="37">
        <v>100000</v>
      </c>
      <c r="D12" s="35">
        <v>14</v>
      </c>
      <c r="E12" s="36">
        <f t="shared" si="0"/>
        <v>43158</v>
      </c>
      <c r="F12" s="35">
        <v>2</v>
      </c>
      <c r="G12" s="35">
        <v>2</v>
      </c>
      <c r="H12" s="38">
        <v>30000</v>
      </c>
      <c r="I12" s="38">
        <v>30000</v>
      </c>
      <c r="J12" s="39">
        <v>0.3</v>
      </c>
      <c r="K12" s="40" t="s">
        <v>52</v>
      </c>
      <c r="L12" s="39">
        <v>0.007</v>
      </c>
      <c r="M12" s="38">
        <v>30000</v>
      </c>
      <c r="N12" s="38">
        <v>30000</v>
      </c>
      <c r="O12" s="38">
        <f>O11+N12</f>
        <v>56200</v>
      </c>
      <c r="P12" s="44"/>
      <c r="Q12" s="4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2"/>
    </row>
    <row r="13" spans="1:36" s="41" customFormat="1" ht="84.75" customHeight="1">
      <c r="A13" s="35" t="s">
        <v>61</v>
      </c>
      <c r="B13" s="36">
        <v>43157</v>
      </c>
      <c r="C13" s="37">
        <v>100000</v>
      </c>
      <c r="D13" s="35">
        <v>14</v>
      </c>
      <c r="E13" s="36">
        <f t="shared" si="0"/>
        <v>43172</v>
      </c>
      <c r="F13" s="35">
        <v>3</v>
      </c>
      <c r="G13" s="35">
        <v>3</v>
      </c>
      <c r="H13" s="38">
        <v>20100</v>
      </c>
      <c r="I13" s="38">
        <v>20100</v>
      </c>
      <c r="J13" s="39">
        <v>0.201</v>
      </c>
      <c r="K13" s="40" t="s">
        <v>52</v>
      </c>
      <c r="L13" s="39">
        <v>0.007</v>
      </c>
      <c r="M13" s="38">
        <v>20100</v>
      </c>
      <c r="N13" s="38">
        <v>20100</v>
      </c>
      <c r="O13" s="38">
        <f>O12+N13</f>
        <v>76300</v>
      </c>
      <c r="P13" s="44"/>
      <c r="Q13" s="4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2"/>
    </row>
    <row r="14" spans="1:17" s="43" customFormat="1" ht="84.75" customHeight="1">
      <c r="A14" s="35" t="s">
        <v>62</v>
      </c>
      <c r="B14" s="36">
        <v>43171</v>
      </c>
      <c r="C14" s="37">
        <v>100000</v>
      </c>
      <c r="D14" s="35">
        <v>14</v>
      </c>
      <c r="E14" s="36">
        <f t="shared" si="0"/>
        <v>43186</v>
      </c>
      <c r="F14" s="35">
        <v>2</v>
      </c>
      <c r="G14" s="35">
        <v>2</v>
      </c>
      <c r="H14" s="38">
        <v>20000</v>
      </c>
      <c r="I14" s="38">
        <v>20000</v>
      </c>
      <c r="J14" s="39">
        <v>0.2</v>
      </c>
      <c r="K14" s="40" t="s">
        <v>52</v>
      </c>
      <c r="L14" s="39">
        <v>0.007</v>
      </c>
      <c r="M14" s="38">
        <v>20000</v>
      </c>
      <c r="N14" s="38">
        <v>20000</v>
      </c>
      <c r="O14" s="38">
        <f>O13+N14</f>
        <v>96300</v>
      </c>
      <c r="P14" s="44"/>
      <c r="Q14" s="45"/>
    </row>
    <row r="15" spans="1:17" s="43" customFormat="1" ht="84.75" customHeight="1">
      <c r="A15" s="48" t="s">
        <v>63</v>
      </c>
      <c r="B15" s="49">
        <v>43185</v>
      </c>
      <c r="C15" s="50">
        <v>50000</v>
      </c>
      <c r="D15" s="48">
        <v>14</v>
      </c>
      <c r="E15" s="49">
        <f t="shared" si="0"/>
        <v>43200</v>
      </c>
      <c r="F15" s="48">
        <v>1</v>
      </c>
      <c r="G15" s="48">
        <v>1</v>
      </c>
      <c r="H15" s="51">
        <v>300</v>
      </c>
      <c r="I15" s="51">
        <v>300</v>
      </c>
      <c r="J15" s="52">
        <v>0.006</v>
      </c>
      <c r="K15" s="53" t="s">
        <v>52</v>
      </c>
      <c r="L15" s="52">
        <v>0.007</v>
      </c>
      <c r="M15" s="51">
        <v>300</v>
      </c>
      <c r="N15" s="51">
        <v>300</v>
      </c>
      <c r="O15" s="38">
        <f>O14+N15</f>
        <v>96600</v>
      </c>
      <c r="P15" s="44"/>
      <c r="Q15" s="45"/>
    </row>
    <row r="16" spans="1:50" s="41" customFormat="1" ht="84.75" customHeight="1">
      <c r="A16" s="35" t="s">
        <v>64</v>
      </c>
      <c r="B16" s="36">
        <v>43199</v>
      </c>
      <c r="C16" s="37">
        <v>50000</v>
      </c>
      <c r="D16" s="35">
        <v>14</v>
      </c>
      <c r="E16" s="36">
        <f t="shared" si="0"/>
        <v>43214</v>
      </c>
      <c r="F16" s="35">
        <v>1</v>
      </c>
      <c r="G16" s="35">
        <v>1</v>
      </c>
      <c r="H16" s="38">
        <v>10000</v>
      </c>
      <c r="I16" s="38">
        <v>10000</v>
      </c>
      <c r="J16" s="39">
        <v>0.007</v>
      </c>
      <c r="K16" s="40" t="s">
        <v>52</v>
      </c>
      <c r="L16" s="39">
        <v>0.007</v>
      </c>
      <c r="M16" s="38">
        <v>10000</v>
      </c>
      <c r="N16" s="38">
        <v>10000</v>
      </c>
      <c r="O16" s="38">
        <f>O15+N16</f>
        <v>106600</v>
      </c>
      <c r="P16" s="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2"/>
    </row>
    <row r="17" spans="1:50" s="41" customFormat="1" ht="84.75" customHeight="1">
      <c r="A17" s="35" t="s">
        <v>65</v>
      </c>
      <c r="B17" s="36">
        <v>43213</v>
      </c>
      <c r="C17" s="37">
        <v>50000</v>
      </c>
      <c r="D17" s="35">
        <v>14</v>
      </c>
      <c r="E17" s="36">
        <f aca="true" t="shared" si="1" ref="E17:E24">B17+15</f>
        <v>43228</v>
      </c>
      <c r="F17" s="35">
        <v>2</v>
      </c>
      <c r="G17" s="35">
        <v>2</v>
      </c>
      <c r="H17" s="38">
        <v>16000</v>
      </c>
      <c r="I17" s="38">
        <v>16000</v>
      </c>
      <c r="J17" s="39">
        <v>0.007</v>
      </c>
      <c r="K17" s="40" t="s">
        <v>52</v>
      </c>
      <c r="L17" s="39">
        <v>0.007</v>
      </c>
      <c r="M17" s="38">
        <v>16000</v>
      </c>
      <c r="N17" s="38">
        <v>16000</v>
      </c>
      <c r="O17" s="38">
        <f>O16+N17</f>
        <v>122600</v>
      </c>
      <c r="P17" s="44"/>
      <c r="Q17" s="4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2"/>
    </row>
    <row r="18" spans="1:50" s="41" customFormat="1" ht="84.75" customHeight="1">
      <c r="A18" s="35" t="s">
        <v>66</v>
      </c>
      <c r="B18" s="36">
        <v>43227</v>
      </c>
      <c r="C18" s="37">
        <v>50000</v>
      </c>
      <c r="D18" s="35">
        <v>14</v>
      </c>
      <c r="E18" s="36">
        <f t="shared" si="1"/>
        <v>43242</v>
      </c>
      <c r="F18" s="35">
        <v>2</v>
      </c>
      <c r="G18" s="35">
        <v>2</v>
      </c>
      <c r="H18" s="38">
        <v>10500</v>
      </c>
      <c r="I18" s="38">
        <v>10500</v>
      </c>
      <c r="J18" s="39">
        <v>0.007</v>
      </c>
      <c r="K18" s="40" t="s">
        <v>52</v>
      </c>
      <c r="L18" s="39">
        <v>0.007</v>
      </c>
      <c r="M18" s="38">
        <v>10500</v>
      </c>
      <c r="N18" s="38">
        <v>10500</v>
      </c>
      <c r="O18" s="38">
        <f>O17+N18</f>
        <v>133100</v>
      </c>
      <c r="P18" s="44"/>
      <c r="Q18" s="45"/>
      <c r="R18" s="45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2"/>
    </row>
    <row r="19" spans="1:50" s="41" customFormat="1" ht="84.75" customHeight="1">
      <c r="A19" s="35" t="s">
        <v>67</v>
      </c>
      <c r="B19" s="36">
        <v>43241</v>
      </c>
      <c r="C19" s="37">
        <v>50000</v>
      </c>
      <c r="D19" s="35">
        <v>14</v>
      </c>
      <c r="E19" s="36">
        <f t="shared" si="1"/>
        <v>43256</v>
      </c>
      <c r="F19" s="35">
        <v>2</v>
      </c>
      <c r="G19" s="35">
        <v>2</v>
      </c>
      <c r="H19" s="38">
        <v>10300</v>
      </c>
      <c r="I19" s="38">
        <v>10300</v>
      </c>
      <c r="J19" s="39">
        <v>0.007</v>
      </c>
      <c r="K19" s="40" t="s">
        <v>52</v>
      </c>
      <c r="L19" s="39">
        <v>0.007</v>
      </c>
      <c r="M19" s="38">
        <v>10300</v>
      </c>
      <c r="N19" s="38">
        <v>10300</v>
      </c>
      <c r="O19" s="38">
        <f>O18+N19</f>
        <v>143400</v>
      </c>
      <c r="P19" s="44"/>
      <c r="Q19" s="45"/>
      <c r="R19" s="45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2"/>
    </row>
    <row r="20" spans="1:18" s="43" customFormat="1" ht="84.75" customHeight="1">
      <c r="A20" s="35" t="s">
        <v>68</v>
      </c>
      <c r="B20" s="36">
        <v>43255</v>
      </c>
      <c r="C20" s="37">
        <v>50000</v>
      </c>
      <c r="D20" s="35">
        <v>14</v>
      </c>
      <c r="E20" s="36">
        <f t="shared" si="1"/>
        <v>43270</v>
      </c>
      <c r="F20" s="35">
        <v>3</v>
      </c>
      <c r="G20" s="35">
        <v>3</v>
      </c>
      <c r="H20" s="38">
        <v>11500</v>
      </c>
      <c r="I20" s="38">
        <v>11500</v>
      </c>
      <c r="J20" s="39">
        <v>0.007</v>
      </c>
      <c r="K20" s="40" t="s">
        <v>52</v>
      </c>
      <c r="L20" s="39">
        <v>0.007</v>
      </c>
      <c r="M20" s="38">
        <v>11500</v>
      </c>
      <c r="N20" s="38">
        <v>11500</v>
      </c>
      <c r="O20" s="38">
        <f>O19+N20</f>
        <v>154900</v>
      </c>
      <c r="P20" s="44"/>
      <c r="Q20" s="45"/>
      <c r="R20" s="45"/>
    </row>
    <row r="21" spans="1:18" s="43" customFormat="1" ht="84.75" customHeight="1">
      <c r="A21" s="35" t="s">
        <v>69</v>
      </c>
      <c r="B21" s="36">
        <v>43276</v>
      </c>
      <c r="C21" s="37">
        <v>50000</v>
      </c>
      <c r="D21" s="35">
        <v>14</v>
      </c>
      <c r="E21" s="36">
        <f t="shared" si="1"/>
        <v>43291</v>
      </c>
      <c r="F21" s="35">
        <v>3</v>
      </c>
      <c r="G21" s="35">
        <v>3</v>
      </c>
      <c r="H21" s="38">
        <v>21000</v>
      </c>
      <c r="I21" s="38">
        <v>21000</v>
      </c>
      <c r="J21" s="39">
        <v>0.007</v>
      </c>
      <c r="K21" s="40" t="s">
        <v>52</v>
      </c>
      <c r="L21" s="39">
        <v>0.007</v>
      </c>
      <c r="M21" s="38">
        <v>21000</v>
      </c>
      <c r="N21" s="38">
        <v>21000</v>
      </c>
      <c r="O21" s="38">
        <f>O20+N21</f>
        <v>175900</v>
      </c>
      <c r="P21" s="44"/>
      <c r="Q21" s="45"/>
      <c r="R21" s="45"/>
    </row>
    <row r="22" spans="1:18" s="43" customFormat="1" ht="84.75" customHeight="1">
      <c r="A22" s="35" t="s">
        <v>70</v>
      </c>
      <c r="B22" s="36">
        <v>43283</v>
      </c>
      <c r="C22" s="37">
        <v>50000</v>
      </c>
      <c r="D22" s="35">
        <v>14</v>
      </c>
      <c r="E22" s="36">
        <f t="shared" si="1"/>
        <v>43298</v>
      </c>
      <c r="F22" s="35">
        <v>1</v>
      </c>
      <c r="G22" s="35">
        <v>1</v>
      </c>
      <c r="H22" s="38">
        <v>10000</v>
      </c>
      <c r="I22" s="38">
        <v>10000</v>
      </c>
      <c r="J22" s="39">
        <v>0.007</v>
      </c>
      <c r="K22" s="40" t="s">
        <v>52</v>
      </c>
      <c r="L22" s="39">
        <v>0.007</v>
      </c>
      <c r="M22" s="38">
        <v>10000</v>
      </c>
      <c r="N22" s="38">
        <v>10000</v>
      </c>
      <c r="O22" s="38">
        <f>O21+N22</f>
        <v>185900</v>
      </c>
      <c r="P22" s="44"/>
      <c r="Q22" s="45"/>
      <c r="R22" s="45"/>
    </row>
    <row r="23" spans="1:18" s="43" customFormat="1" ht="84.75" customHeight="1">
      <c r="A23" s="35" t="s">
        <v>71</v>
      </c>
      <c r="B23" s="36">
        <v>43304</v>
      </c>
      <c r="C23" s="37">
        <v>50000</v>
      </c>
      <c r="D23" s="35">
        <v>14</v>
      </c>
      <c r="E23" s="36">
        <f t="shared" si="1"/>
        <v>43319</v>
      </c>
      <c r="F23" s="35">
        <v>4</v>
      </c>
      <c r="G23" s="35">
        <v>4</v>
      </c>
      <c r="H23" s="38">
        <v>26000</v>
      </c>
      <c r="I23" s="38">
        <v>26000</v>
      </c>
      <c r="J23" s="39">
        <v>0.007</v>
      </c>
      <c r="K23" s="40" t="s">
        <v>52</v>
      </c>
      <c r="L23" s="39">
        <v>0.007</v>
      </c>
      <c r="M23" s="38">
        <v>26000</v>
      </c>
      <c r="N23" s="38">
        <v>26000</v>
      </c>
      <c r="O23" s="38">
        <f>O22+N23</f>
        <v>211900</v>
      </c>
      <c r="P23" s="44"/>
      <c r="Q23" s="45"/>
      <c r="R23" s="45"/>
    </row>
    <row r="24" spans="1:18" s="43" customFormat="1" ht="84.75" customHeight="1">
      <c r="A24" s="48" t="s">
        <v>72</v>
      </c>
      <c r="B24" s="49">
        <v>43318</v>
      </c>
      <c r="C24" s="50">
        <v>50000</v>
      </c>
      <c r="D24" s="48">
        <v>14</v>
      </c>
      <c r="E24" s="49">
        <f t="shared" si="1"/>
        <v>43333</v>
      </c>
      <c r="F24" s="48">
        <v>2</v>
      </c>
      <c r="G24" s="48">
        <v>2</v>
      </c>
      <c r="H24" s="51">
        <v>11000</v>
      </c>
      <c r="I24" s="51">
        <v>11000</v>
      </c>
      <c r="J24" s="52">
        <v>0.007</v>
      </c>
      <c r="K24" s="53" t="s">
        <v>52</v>
      </c>
      <c r="L24" s="52">
        <v>0.007</v>
      </c>
      <c r="M24" s="51">
        <v>11000</v>
      </c>
      <c r="N24" s="51">
        <v>11000</v>
      </c>
      <c r="O24" s="38">
        <f>O23+N24</f>
        <v>222900</v>
      </c>
      <c r="P24" s="44"/>
      <c r="Q24" s="45"/>
      <c r="R24" s="45"/>
    </row>
    <row r="25" spans="1:32" s="41" customFormat="1" ht="84.75" customHeight="1">
      <c r="A25" s="35" t="s">
        <v>73</v>
      </c>
      <c r="B25" s="36">
        <v>43346</v>
      </c>
      <c r="C25" s="37">
        <v>50000</v>
      </c>
      <c r="D25" s="35">
        <v>30</v>
      </c>
      <c r="E25" s="36">
        <f>B25+30</f>
        <v>43376</v>
      </c>
      <c r="F25" s="35">
        <v>1</v>
      </c>
      <c r="G25" s="35">
        <v>1</v>
      </c>
      <c r="H25" s="38">
        <v>20000</v>
      </c>
      <c r="I25" s="38">
        <v>20000</v>
      </c>
      <c r="J25" s="39">
        <v>0.014</v>
      </c>
      <c r="K25" s="40" t="s">
        <v>74</v>
      </c>
      <c r="L25" s="39">
        <v>0.014</v>
      </c>
      <c r="M25" s="38">
        <v>20000</v>
      </c>
      <c r="N25" s="38">
        <v>20000</v>
      </c>
      <c r="O25" s="38">
        <f>O24+N25</f>
        <v>242900</v>
      </c>
      <c r="P25" s="44"/>
      <c r="Q25" s="45"/>
      <c r="R25" s="45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2"/>
    </row>
    <row r="26" spans="1:32" s="41" customFormat="1" ht="84.75" customHeight="1">
      <c r="A26" s="35" t="s">
        <v>75</v>
      </c>
      <c r="B26" s="36">
        <v>43374</v>
      </c>
      <c r="C26" s="37">
        <v>50000</v>
      </c>
      <c r="D26" s="35">
        <v>30</v>
      </c>
      <c r="E26" s="36">
        <f>B26+31</f>
        <v>43405</v>
      </c>
      <c r="F26" s="35">
        <v>1</v>
      </c>
      <c r="G26" s="35">
        <v>1</v>
      </c>
      <c r="H26" s="38">
        <v>20000</v>
      </c>
      <c r="I26" s="38">
        <v>20000</v>
      </c>
      <c r="J26" s="39">
        <v>0.4</v>
      </c>
      <c r="K26" s="40" t="s">
        <v>76</v>
      </c>
      <c r="L26" s="39">
        <v>0.015</v>
      </c>
      <c r="M26" s="38">
        <v>20000</v>
      </c>
      <c r="N26" s="38">
        <v>20000</v>
      </c>
      <c r="O26" s="38">
        <f>O25+N26</f>
        <v>262900</v>
      </c>
      <c r="P26" s="44"/>
      <c r="Q26" s="45"/>
      <c r="R26" s="45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2"/>
    </row>
    <row r="27" spans="1:32" s="41" customFormat="1" ht="84.75" customHeight="1">
      <c r="A27" s="35" t="s">
        <v>77</v>
      </c>
      <c r="B27" s="36">
        <v>43388</v>
      </c>
      <c r="C27" s="37">
        <v>100000</v>
      </c>
      <c r="D27" s="35">
        <v>182</v>
      </c>
      <c r="E27" s="36">
        <f>B27+183</f>
        <v>43571</v>
      </c>
      <c r="F27" s="35">
        <v>2</v>
      </c>
      <c r="G27" s="35">
        <v>2</v>
      </c>
      <c r="H27" s="38">
        <v>25000</v>
      </c>
      <c r="I27" s="38">
        <v>25000</v>
      </c>
      <c r="J27" s="39">
        <v>0.25</v>
      </c>
      <c r="K27" s="40" t="s">
        <v>78</v>
      </c>
      <c r="L27" s="39">
        <v>0.02</v>
      </c>
      <c r="M27" s="38">
        <v>25000</v>
      </c>
      <c r="N27" s="38">
        <v>25000</v>
      </c>
      <c r="O27" s="38">
        <f>O26+N27</f>
        <v>287900</v>
      </c>
      <c r="P27" s="44"/>
      <c r="Q27" s="45"/>
      <c r="R27" s="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2"/>
    </row>
    <row r="28" spans="1:107" s="41" customFormat="1" ht="84.75" customHeight="1">
      <c r="A28" s="35" t="s">
        <v>79</v>
      </c>
      <c r="B28" s="36">
        <v>43409</v>
      </c>
      <c r="C28" s="37">
        <v>50000</v>
      </c>
      <c r="D28" s="35">
        <v>30</v>
      </c>
      <c r="E28" s="36">
        <f>B28+31</f>
        <v>43440</v>
      </c>
      <c r="F28" s="35">
        <v>4</v>
      </c>
      <c r="G28" s="35">
        <v>3</v>
      </c>
      <c r="H28" s="38">
        <v>42000</v>
      </c>
      <c r="I28" s="38">
        <v>39000</v>
      </c>
      <c r="J28" s="39">
        <v>0.84</v>
      </c>
      <c r="K28" s="40" t="s">
        <v>80</v>
      </c>
      <c r="L28" s="39">
        <v>0.015</v>
      </c>
      <c r="M28" s="38">
        <v>39000</v>
      </c>
      <c r="N28" s="38">
        <v>39000</v>
      </c>
      <c r="O28" s="38">
        <f>O27+N28</f>
        <v>326900</v>
      </c>
      <c r="P28" s="44"/>
      <c r="Q28" s="45"/>
      <c r="R28" s="45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58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1:107" s="41" customFormat="1" ht="84.75" customHeight="1">
      <c r="A29" s="35" t="s">
        <v>81</v>
      </c>
      <c r="B29" s="36">
        <v>43423</v>
      </c>
      <c r="C29" s="37">
        <v>100000</v>
      </c>
      <c r="D29" s="35">
        <v>365</v>
      </c>
      <c r="E29" s="36">
        <f>B29+367</f>
        <v>43790</v>
      </c>
      <c r="F29" s="35">
        <v>1</v>
      </c>
      <c r="G29" s="35">
        <v>1</v>
      </c>
      <c r="H29" s="38">
        <v>1000</v>
      </c>
      <c r="I29" s="38">
        <v>1000</v>
      </c>
      <c r="J29" s="39">
        <v>0.01</v>
      </c>
      <c r="K29" s="40" t="s">
        <v>52</v>
      </c>
      <c r="L29" s="39">
        <v>0.007</v>
      </c>
      <c r="M29" s="38">
        <v>1000</v>
      </c>
      <c r="N29" s="38">
        <v>1000</v>
      </c>
      <c r="O29" s="38">
        <f>O28+N29</f>
        <v>327900</v>
      </c>
      <c r="P29" s="44"/>
      <c r="Q29" s="45"/>
      <c r="R29" s="45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58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</row>
    <row r="30" spans="16:108" s="56" customFormat="1" ht="15"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57"/>
    </row>
    <row r="31" spans="16:31" ht="15"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6:31" ht="15"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60">
      <c r="A33" s="1"/>
      <c r="B33" s="2"/>
      <c r="C33" s="6"/>
      <c r="D33" s="6"/>
      <c r="E33" s="6"/>
      <c r="F33" s="3"/>
      <c r="G33" s="3"/>
      <c r="H33" s="46" t="s">
        <v>82</v>
      </c>
      <c r="I33" s="46"/>
      <c r="J33" s="46"/>
      <c r="K33" s="47"/>
      <c r="L33" s="4"/>
      <c r="M33" s="5"/>
      <c r="N33" s="1"/>
      <c r="O33" s="1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35.25">
      <c r="A34" s="8"/>
      <c r="B34" s="5"/>
      <c r="C34" s="6"/>
      <c r="D34" s="9"/>
      <c r="E34" s="9"/>
      <c r="F34" s="9"/>
      <c r="G34" s="9"/>
      <c r="H34" s="9"/>
      <c r="I34" s="9"/>
      <c r="J34" s="9"/>
      <c r="K34" s="9"/>
      <c r="L34" s="10"/>
      <c r="M34" s="10"/>
      <c r="N34" s="11"/>
      <c r="O34" s="11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36" thickBot="1">
      <c r="A35" s="8"/>
      <c r="B35" s="5"/>
      <c r="C35" s="12"/>
      <c r="D35" s="4"/>
      <c r="E35" s="13"/>
      <c r="F35" s="14"/>
      <c r="G35" s="14"/>
      <c r="H35" s="14"/>
      <c r="I35" s="14"/>
      <c r="J35" s="7"/>
      <c r="K35" s="6"/>
      <c r="L35" s="15"/>
      <c r="M35" s="15"/>
      <c r="N35" s="16"/>
      <c r="O35" s="16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ht="35.25">
      <c r="A36" s="17" t="s">
        <v>0</v>
      </c>
      <c r="B36" s="17" t="s">
        <v>1</v>
      </c>
      <c r="C36" s="17" t="s">
        <v>2</v>
      </c>
      <c r="D36" s="17" t="s">
        <v>3</v>
      </c>
      <c r="E36" s="18" t="s">
        <v>1</v>
      </c>
      <c r="F36" s="17" t="s">
        <v>4</v>
      </c>
      <c r="G36" s="17" t="s">
        <v>5</v>
      </c>
      <c r="H36" s="17" t="s">
        <v>6</v>
      </c>
      <c r="I36" s="17" t="s">
        <v>7</v>
      </c>
      <c r="J36" s="19" t="s">
        <v>8</v>
      </c>
      <c r="K36" s="17" t="s">
        <v>9</v>
      </c>
      <c r="L36" s="20" t="s">
        <v>53</v>
      </c>
      <c r="M36" s="20" t="s">
        <v>10</v>
      </c>
      <c r="N36" s="21" t="s">
        <v>11</v>
      </c>
      <c r="O36" s="21" t="s">
        <v>55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35.25">
      <c r="A37" s="23" t="s">
        <v>12</v>
      </c>
      <c r="B37" s="24" t="s">
        <v>13</v>
      </c>
      <c r="C37" s="23" t="s">
        <v>14</v>
      </c>
      <c r="D37" s="23" t="s">
        <v>15</v>
      </c>
      <c r="E37" s="24" t="s">
        <v>16</v>
      </c>
      <c r="F37" s="23" t="s">
        <v>17</v>
      </c>
      <c r="G37" s="23" t="s">
        <v>17</v>
      </c>
      <c r="H37" s="23" t="s">
        <v>18</v>
      </c>
      <c r="I37" s="23" t="s">
        <v>19</v>
      </c>
      <c r="J37" s="25" t="s">
        <v>20</v>
      </c>
      <c r="K37" s="23" t="s">
        <v>19</v>
      </c>
      <c r="L37" s="26"/>
      <c r="M37" s="26" t="s">
        <v>21</v>
      </c>
      <c r="N37" s="27" t="s">
        <v>22</v>
      </c>
      <c r="O37" s="27" t="s">
        <v>56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15" ht="35.25">
      <c r="A38" s="28"/>
      <c r="B38" s="24"/>
      <c r="C38" s="23"/>
      <c r="D38" s="23"/>
      <c r="E38" s="24"/>
      <c r="F38" s="23"/>
      <c r="G38" s="23" t="s">
        <v>23</v>
      </c>
      <c r="H38" s="23"/>
      <c r="I38" s="23" t="s">
        <v>24</v>
      </c>
      <c r="J38" s="25"/>
      <c r="K38" s="23"/>
      <c r="L38" s="26"/>
      <c r="M38" s="26"/>
      <c r="N38" s="27"/>
      <c r="O38" s="27"/>
    </row>
    <row r="39" spans="1:15" ht="35.25">
      <c r="A39" s="23" t="s">
        <v>25</v>
      </c>
      <c r="B39" s="24" t="s">
        <v>26</v>
      </c>
      <c r="C39" s="23" t="s">
        <v>27</v>
      </c>
      <c r="D39" s="23" t="s">
        <v>28</v>
      </c>
      <c r="E39" s="24" t="s">
        <v>29</v>
      </c>
      <c r="F39" s="23" t="s">
        <v>30</v>
      </c>
      <c r="G39" s="23" t="s">
        <v>31</v>
      </c>
      <c r="H39" s="23" t="s">
        <v>32</v>
      </c>
      <c r="I39" s="23" t="s">
        <v>33</v>
      </c>
      <c r="J39" s="25" t="s">
        <v>34</v>
      </c>
      <c r="K39" s="23" t="s">
        <v>35</v>
      </c>
      <c r="L39" s="26" t="s">
        <v>36</v>
      </c>
      <c r="M39" s="26" t="s">
        <v>33</v>
      </c>
      <c r="N39" s="27" t="s">
        <v>37</v>
      </c>
      <c r="O39" s="27" t="s">
        <v>57</v>
      </c>
    </row>
    <row r="40" spans="1:15" ht="35.25">
      <c r="A40" s="23" t="s">
        <v>38</v>
      </c>
      <c r="B40" s="24" t="s">
        <v>38</v>
      </c>
      <c r="C40" s="23" t="s">
        <v>37</v>
      </c>
      <c r="D40" s="23" t="s">
        <v>39</v>
      </c>
      <c r="E40" s="24" t="s">
        <v>40</v>
      </c>
      <c r="F40" s="23" t="s">
        <v>41</v>
      </c>
      <c r="G40" s="23" t="s">
        <v>42</v>
      </c>
      <c r="H40" s="23" t="s">
        <v>41</v>
      </c>
      <c r="I40" s="23" t="s">
        <v>41</v>
      </c>
      <c r="J40" s="25" t="s">
        <v>43</v>
      </c>
      <c r="K40" s="23" t="s">
        <v>44</v>
      </c>
      <c r="L40" s="26" t="s">
        <v>54</v>
      </c>
      <c r="M40" s="26" t="s">
        <v>45</v>
      </c>
      <c r="N40" s="27" t="s">
        <v>46</v>
      </c>
      <c r="O40" s="27" t="s">
        <v>58</v>
      </c>
    </row>
    <row r="41" spans="1:15" ht="36" thickBot="1">
      <c r="A41" s="29"/>
      <c r="B41" s="30"/>
      <c r="C41" s="23"/>
      <c r="D41" s="31" t="s">
        <v>47</v>
      </c>
      <c r="E41" s="30"/>
      <c r="F41" s="31" t="s">
        <v>42</v>
      </c>
      <c r="G41" s="31"/>
      <c r="H41" s="31" t="s">
        <v>48</v>
      </c>
      <c r="I41" s="31" t="s">
        <v>49</v>
      </c>
      <c r="J41" s="32"/>
      <c r="K41" s="31"/>
      <c r="L41" s="33"/>
      <c r="M41" s="33" t="s">
        <v>50</v>
      </c>
      <c r="N41" s="34"/>
      <c r="O41" s="54"/>
    </row>
    <row r="42" spans="1:32" s="41" customFormat="1" ht="84.75" customHeight="1">
      <c r="A42" s="35" t="s">
        <v>77</v>
      </c>
      <c r="B42" s="36">
        <v>43388</v>
      </c>
      <c r="C42" s="37">
        <v>100000</v>
      </c>
      <c r="D42" s="35">
        <v>182</v>
      </c>
      <c r="E42" s="36">
        <f>B42+183</f>
        <v>43571</v>
      </c>
      <c r="F42" s="35">
        <v>2</v>
      </c>
      <c r="G42" s="35">
        <v>2</v>
      </c>
      <c r="H42" s="38">
        <v>25000</v>
      </c>
      <c r="I42" s="38">
        <v>25000</v>
      </c>
      <c r="J42" s="39">
        <v>0.25</v>
      </c>
      <c r="K42" s="40" t="s">
        <v>78</v>
      </c>
      <c r="L42" s="39">
        <v>0.02</v>
      </c>
      <c r="M42" s="38">
        <v>25000</v>
      </c>
      <c r="N42" s="38">
        <v>25000</v>
      </c>
      <c r="O42" s="38">
        <f>N42</f>
        <v>25000</v>
      </c>
      <c r="P42" s="44"/>
      <c r="Q42" s="45"/>
      <c r="R42" s="45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2"/>
    </row>
    <row r="43" spans="1:15" ht="45">
      <c r="A43" s="48" t="s">
        <v>79</v>
      </c>
      <c r="B43" s="49">
        <v>43409</v>
      </c>
      <c r="C43" s="50">
        <v>50000</v>
      </c>
      <c r="D43" s="48">
        <v>30</v>
      </c>
      <c r="E43" s="49">
        <f>B43+31</f>
        <v>43440</v>
      </c>
      <c r="F43" s="48">
        <v>4</v>
      </c>
      <c r="G43" s="48">
        <v>3</v>
      </c>
      <c r="H43" s="51">
        <v>42000</v>
      </c>
      <c r="I43" s="51">
        <v>39000</v>
      </c>
      <c r="J43" s="52">
        <v>0.84</v>
      </c>
      <c r="K43" s="53" t="s">
        <v>80</v>
      </c>
      <c r="L43" s="52">
        <v>0.015</v>
      </c>
      <c r="M43" s="51">
        <v>39000</v>
      </c>
      <c r="N43" s="51">
        <v>39000</v>
      </c>
      <c r="O43" s="51">
        <f>O42+N43</f>
        <v>64000</v>
      </c>
    </row>
    <row r="44" spans="1:107" s="41" customFormat="1" ht="84.75" customHeight="1">
      <c r="A44" s="35" t="s">
        <v>81</v>
      </c>
      <c r="B44" s="36">
        <v>43423</v>
      </c>
      <c r="C44" s="37">
        <v>100000</v>
      </c>
      <c r="D44" s="35">
        <v>365</v>
      </c>
      <c r="E44" s="36">
        <f>B44+367</f>
        <v>43790</v>
      </c>
      <c r="F44" s="35">
        <v>1</v>
      </c>
      <c r="G44" s="35">
        <v>1</v>
      </c>
      <c r="H44" s="38">
        <v>1000</v>
      </c>
      <c r="I44" s="38">
        <v>1000</v>
      </c>
      <c r="J44" s="39">
        <v>0.01</v>
      </c>
      <c r="K44" s="40" t="s">
        <v>52</v>
      </c>
      <c r="L44" s="39">
        <v>0.007</v>
      </c>
      <c r="M44" s="38">
        <v>1000</v>
      </c>
      <c r="N44" s="38">
        <v>1000</v>
      </c>
      <c r="O44" s="38">
        <f>O43+N44</f>
        <v>65000</v>
      </c>
      <c r="P44" s="44"/>
      <c r="Q44" s="45"/>
      <c r="R44" s="45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58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22" r:id="rId1"/>
  <rowBreaks count="1" manualBreakCount="1">
    <brk id="30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2018-11-21T10:12:17Z</dcterms:modified>
  <cp:category/>
  <cp:version/>
  <cp:contentType/>
  <cp:contentStatus/>
</cp:coreProperties>
</file>